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2860" windowHeight="101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Лист1!$E$224</definedName>
  </definedNames>
  <calcPr calcId="124519"/>
</workbook>
</file>

<file path=xl/calcChain.xml><?xml version="1.0" encoding="utf-8"?>
<calcChain xmlns="http://schemas.openxmlformats.org/spreadsheetml/2006/main">
  <c r="J208" i="1"/>
  <c r="J183"/>
  <c r="J158"/>
  <c r="J133"/>
  <c r="J108"/>
  <c r="J83"/>
  <c r="J58"/>
  <c r="J33"/>
  <c r="J207"/>
  <c r="J182"/>
  <c r="J157"/>
  <c r="J132"/>
  <c r="J107"/>
  <c r="J82"/>
  <c r="J57"/>
  <c r="J32"/>
  <c r="J214"/>
  <c r="J120"/>
  <c r="J92"/>
  <c r="J93"/>
  <c r="J94"/>
  <c r="J95"/>
  <c r="J91"/>
  <c r="J71"/>
  <c r="J72"/>
  <c r="J73"/>
  <c r="J74"/>
  <c r="J75"/>
  <c r="J76"/>
  <c r="J77"/>
  <c r="J78"/>
  <c r="J79"/>
  <c r="J80"/>
  <c r="J66"/>
  <c r="J67"/>
  <c r="J68"/>
  <c r="J69"/>
  <c r="J70"/>
  <c r="J62"/>
  <c r="J63"/>
  <c r="J64"/>
  <c r="J65"/>
  <c r="J51"/>
  <c r="J52"/>
  <c r="J53"/>
  <c r="J54"/>
  <c r="J55"/>
  <c r="J47"/>
  <c r="J48"/>
  <c r="J49"/>
  <c r="J50"/>
  <c r="J46"/>
  <c r="J42"/>
  <c r="J43"/>
  <c r="J44"/>
  <c r="J45"/>
  <c r="J41"/>
  <c r="J38"/>
  <c r="J39"/>
  <c r="J40"/>
  <c r="J36"/>
  <c r="J22"/>
  <c r="J23"/>
  <c r="J24"/>
  <c r="J25"/>
  <c r="J17"/>
  <c r="J18"/>
  <c r="J19"/>
  <c r="J20"/>
  <c r="J13"/>
  <c r="J14"/>
  <c r="J15"/>
  <c r="J90"/>
  <c r="J89"/>
  <c r="J88"/>
  <c r="J201"/>
  <c r="J205"/>
  <c r="J176"/>
  <c r="J180"/>
  <c r="J151"/>
  <c r="J155"/>
  <c r="J126"/>
  <c r="J130"/>
  <c r="J105"/>
  <c r="J30"/>
  <c r="J26" s="1"/>
  <c r="J29"/>
  <c r="J28"/>
  <c r="J204"/>
  <c r="J179"/>
  <c r="J154"/>
  <c r="J129"/>
  <c r="J104"/>
  <c r="J213"/>
  <c r="J167"/>
  <c r="J168"/>
  <c r="J169"/>
  <c r="J170"/>
  <c r="J164"/>
  <c r="J165"/>
  <c r="J163"/>
  <c r="J195" l="1"/>
  <c r="J194"/>
  <c r="J193"/>
  <c r="J192"/>
  <c r="J187"/>
  <c r="J188"/>
  <c r="J189"/>
  <c r="J190"/>
  <c r="J145"/>
  <c r="J144"/>
  <c r="J143"/>
  <c r="J142"/>
  <c r="J138"/>
  <c r="J139"/>
  <c r="J140"/>
  <c r="J119"/>
  <c r="J118"/>
  <c r="J117"/>
  <c r="J113"/>
  <c r="J114"/>
  <c r="J115"/>
  <c r="J203"/>
  <c r="J202"/>
  <c r="J197"/>
  <c r="J198"/>
  <c r="J199"/>
  <c r="J200"/>
  <c r="J177"/>
  <c r="J178"/>
  <c r="J172"/>
  <c r="J173"/>
  <c r="J174"/>
  <c r="J175"/>
  <c r="J152"/>
  <c r="J153"/>
  <c r="J147"/>
  <c r="J148"/>
  <c r="J149"/>
  <c r="J150"/>
  <c r="J122"/>
  <c r="J123"/>
  <c r="J124"/>
  <c r="J125"/>
  <c r="J127"/>
  <c r="J128"/>
  <c r="J96"/>
  <c r="J97"/>
  <c r="J98"/>
  <c r="J99"/>
  <c r="J100"/>
  <c r="J101"/>
  <c r="J102"/>
  <c r="J103"/>
  <c r="J212"/>
  <c r="J211"/>
  <c r="J196"/>
  <c r="J191"/>
  <c r="J186"/>
  <c r="J171"/>
  <c r="J166"/>
  <c r="J161"/>
  <c r="J146"/>
  <c r="J141"/>
  <c r="J136"/>
  <c r="J121"/>
  <c r="J116"/>
  <c r="J111"/>
  <c r="J86"/>
  <c r="J61"/>
  <c r="J27" l="1"/>
  <c r="I21"/>
  <c r="J21" s="1"/>
  <c r="I16"/>
  <c r="J16" s="1"/>
  <c r="I11"/>
  <c r="J11" s="1"/>
</calcChain>
</file>

<file path=xl/sharedStrings.xml><?xml version="1.0" encoding="utf-8"?>
<sst xmlns="http://schemas.openxmlformats.org/spreadsheetml/2006/main" count="295" uniqueCount="102">
  <si>
    <t>Форма публичной отчетности о ходе достижения показателей, содержащихся</t>
  </si>
  <si>
    <t>Липецкая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</si>
  <si>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</si>
  <si>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</si>
  <si>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</si>
  <si>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</si>
  <si>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</si>
  <si>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Отчетная дата (период) значения показателя (N)</t>
  </si>
  <si>
    <t>Значение показателя</t>
  </si>
  <si>
    <t>Примечание</t>
  </si>
  <si>
    <t>плановое</t>
  </si>
  <si>
    <t>фактическое</t>
  </si>
  <si>
    <t>отклонение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</si>
  <si>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к средней заработной плате по субъекту Российской Федерации</t>
  </si>
  <si>
    <t>проценты</t>
  </si>
  <si>
    <t>Управление здравоохранения Липецкой области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</si>
  <si>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</si>
  <si>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</si>
  <si>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Смертность от болезней системы кровообращения</t>
  </si>
  <si>
    <t>случаев на 100 тыс. населения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</si>
  <si>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</si>
  <si>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</si>
  <si>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</si>
  <si>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</si>
  <si>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случаев на 1000 родившихся живыми</t>
  </si>
  <si>
    <t>Ожидаемая продолжительность жизни при рождении</t>
  </si>
  <si>
    <t>лет</t>
  </si>
  <si>
    <t>1 квартал 2015</t>
  </si>
  <si>
    <t>2015 год</t>
  </si>
  <si>
    <t>2012 год</t>
  </si>
  <si>
    <t>1 квартал 2012</t>
  </si>
  <si>
    <t>2013 год</t>
  </si>
  <si>
    <t>1 квартал 2013</t>
  </si>
  <si>
    <t>2014 год</t>
  </si>
  <si>
    <t>1 квартал 2014</t>
  </si>
  <si>
    <t>целевое</t>
  </si>
  <si>
    <t>2 квартал 2012</t>
  </si>
  <si>
    <t>3 квартал 2012</t>
  </si>
  <si>
    <t>4 квартал 2012</t>
  </si>
  <si>
    <t>2 квартал 2013</t>
  </si>
  <si>
    <t>3 квартал 2013</t>
  </si>
  <si>
    <t>4 квартал 2013</t>
  </si>
  <si>
    <t>2 квартал 2014</t>
  </si>
  <si>
    <t>3 квартал 2014</t>
  </si>
  <si>
    <t>4 квартал 2014</t>
  </si>
  <si>
    <t>2 квартал 2015</t>
  </si>
  <si>
    <t>3 квартал 2015</t>
  </si>
  <si>
    <t>4 квартал 2015</t>
  </si>
  <si>
    <t>в указах Президента Российской Федерации от 7 мая 2012 года № 596-606</t>
  </si>
  <si>
    <t>Форма 1</t>
  </si>
  <si>
    <t>11.0.</t>
  </si>
  <si>
    <t>11.1.</t>
  </si>
  <si>
    <t>11.2.</t>
  </si>
  <si>
    <t>11.3.</t>
  </si>
  <si>
    <t>14.0.</t>
  </si>
  <si>
    <t>14.1.</t>
  </si>
  <si>
    <t>14.2.</t>
  </si>
  <si>
    <t>14.3.</t>
  </si>
  <si>
    <t>15.0.</t>
  </si>
  <si>
    <t>15.1.</t>
  </si>
  <si>
    <t>15.2.</t>
  </si>
  <si>
    <t>15.3.</t>
  </si>
  <si>
    <t>19.0.</t>
  </si>
  <si>
    <t>19.1.</t>
  </si>
  <si>
    <t>19.2.</t>
  </si>
  <si>
    <t>19.3.</t>
  </si>
  <si>
    <t>20.0.</t>
  </si>
  <si>
    <t>20.1.</t>
  </si>
  <si>
    <t>20.2.</t>
  </si>
  <si>
    <t>20.3.</t>
  </si>
  <si>
    <t>21.0.</t>
  </si>
  <si>
    <t>21.1.</t>
  </si>
  <si>
    <t>21.2.</t>
  </si>
  <si>
    <t>21.3.</t>
  </si>
  <si>
    <t>22.0.</t>
  </si>
  <si>
    <t>22.1.</t>
  </si>
  <si>
    <t>22.2.</t>
  </si>
  <si>
    <t>22.3.</t>
  </si>
  <si>
    <t>23.0.</t>
  </si>
  <si>
    <t>23.1.</t>
  </si>
  <si>
    <t>23.2.</t>
  </si>
  <si>
    <t>23.3.</t>
  </si>
  <si>
    <t>42.0.</t>
  </si>
  <si>
    <t>42.1.</t>
  </si>
  <si>
    <t>42.2.</t>
  </si>
  <si>
    <t>42.3.</t>
  </si>
  <si>
    <t>предварительные данные Росстата</t>
  </si>
  <si>
    <t>11.4.</t>
  </si>
  <si>
    <t>2016 год</t>
  </si>
  <si>
    <t>1 квартал 2016</t>
  </si>
  <si>
    <t>2 квартал 2016</t>
  </si>
  <si>
    <t>3 квартал 2016</t>
  </si>
  <si>
    <t>4 квартал 2016</t>
  </si>
  <si>
    <t>14.4.</t>
  </si>
  <si>
    <t>15.4.</t>
  </si>
  <si>
    <t>19.4.</t>
  </si>
  <si>
    <t>20.4</t>
  </si>
  <si>
    <t>21.4.</t>
  </si>
  <si>
    <t>22.4</t>
  </si>
  <si>
    <t>23.4.</t>
  </si>
  <si>
    <t>42.4.</t>
  </si>
  <si>
    <t>информация представляется по итогам года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</si>
</sst>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0" fillId="0" borderId="0" xfId="0" applyFill="1"/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24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3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164" fontId="1" fillId="0" borderId="30" xfId="0" applyNumberFormat="1" applyFont="1" applyFill="1" applyBorder="1" applyAlignment="1">
      <alignment vertical="top"/>
    </xf>
    <xf numFmtId="164" fontId="1" fillId="0" borderId="15" xfId="0" applyNumberFormat="1" applyFont="1" applyFill="1" applyBorder="1" applyAlignment="1">
      <alignment vertical="top"/>
    </xf>
    <xf numFmtId="164" fontId="1" fillId="0" borderId="29" xfId="0" applyNumberFormat="1" applyFont="1" applyFill="1" applyBorder="1" applyAlignment="1">
      <alignment vertical="top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/>
    </xf>
    <xf numFmtId="0" fontId="1" fillId="0" borderId="33" xfId="0" applyFont="1" applyFill="1" applyBorder="1" applyAlignment="1">
      <alignment vertical="top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top"/>
    </xf>
    <xf numFmtId="164" fontId="1" fillId="0" borderId="30" xfId="0" applyNumberFormat="1" applyFont="1" applyFill="1" applyBorder="1" applyAlignment="1">
      <alignment horizontal="right" vertical="top"/>
    </xf>
    <xf numFmtId="164" fontId="1" fillId="0" borderId="29" xfId="0" applyNumberFormat="1" applyFont="1" applyFill="1" applyBorder="1" applyAlignment="1">
      <alignment horizontal="right" vertical="top"/>
    </xf>
    <xf numFmtId="164" fontId="1" fillId="0" borderId="11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164" fontId="1" fillId="0" borderId="15" xfId="0" applyNumberFormat="1" applyFont="1" applyFill="1" applyBorder="1" applyAlignment="1">
      <alignment horizontal="right" vertical="top"/>
    </xf>
    <xf numFmtId="0" fontId="4" fillId="0" borderId="41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workbookViewId="0">
      <pane xSplit="1" ySplit="9" topLeftCell="B127" activePane="bottomRight" state="frozen"/>
      <selection pane="topRight" activeCell="B1" sqref="B1"/>
      <selection pane="bottomLeft" activeCell="A10" sqref="A10"/>
      <selection pane="bottomRight" activeCell="I209" sqref="I209"/>
    </sheetView>
  </sheetViews>
  <sheetFormatPr defaultRowHeight="15"/>
  <cols>
    <col min="1" max="1" width="4" style="8" customWidth="1"/>
    <col min="2" max="2" width="9.140625" style="8"/>
    <col min="3" max="3" width="27.85546875" style="8" customWidth="1"/>
    <col min="4" max="4" width="10.85546875" style="8" customWidth="1"/>
    <col min="5" max="5" width="17.85546875" style="8" customWidth="1"/>
    <col min="6" max="6" width="14.42578125" style="8" customWidth="1"/>
    <col min="7" max="7" width="8" style="8" customWidth="1"/>
    <col min="8" max="9" width="9.140625" style="8"/>
    <col min="10" max="10" width="8.7109375" style="8" customWidth="1"/>
    <col min="11" max="11" width="9.85546875" style="8" customWidth="1"/>
    <col min="12" max="16384" width="9.140625" style="8"/>
  </cols>
  <sheetData>
    <row r="1" spans="1:11" ht="15.75">
      <c r="A1" s="1"/>
      <c r="B1" s="1"/>
      <c r="C1" s="1"/>
      <c r="D1" s="2"/>
      <c r="E1" s="3"/>
      <c r="F1" s="1"/>
      <c r="G1" s="4"/>
      <c r="H1" s="1"/>
      <c r="I1" s="4"/>
      <c r="J1" s="4"/>
      <c r="K1" s="5"/>
    </row>
    <row r="2" spans="1:11" ht="15.7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>
      <c r="A3" s="106" t="s">
        <v>48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>
      <c r="A4" s="106" t="s">
        <v>49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6.5" thickBot="1">
      <c r="A7" s="107" t="s">
        <v>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>
      <c r="A8" s="108" t="s">
        <v>2</v>
      </c>
      <c r="B8" s="110" t="s">
        <v>3</v>
      </c>
      <c r="C8" s="112" t="s">
        <v>4</v>
      </c>
      <c r="D8" s="112" t="s">
        <v>5</v>
      </c>
      <c r="E8" s="112" t="s">
        <v>6</v>
      </c>
      <c r="F8" s="112" t="s">
        <v>7</v>
      </c>
      <c r="G8" s="112" t="s">
        <v>8</v>
      </c>
      <c r="H8" s="112"/>
      <c r="I8" s="112"/>
      <c r="J8" s="112"/>
      <c r="K8" s="114" t="s">
        <v>9</v>
      </c>
    </row>
    <row r="9" spans="1:11" ht="36" customHeight="1" thickBot="1">
      <c r="A9" s="109"/>
      <c r="B9" s="111"/>
      <c r="C9" s="113"/>
      <c r="D9" s="113"/>
      <c r="E9" s="113"/>
      <c r="F9" s="113"/>
      <c r="G9" s="31" t="s">
        <v>35</v>
      </c>
      <c r="H9" s="31" t="s">
        <v>10</v>
      </c>
      <c r="I9" s="31" t="s">
        <v>11</v>
      </c>
      <c r="J9" s="31" t="s">
        <v>12</v>
      </c>
      <c r="K9" s="115"/>
    </row>
    <row r="10" spans="1:11" ht="15.75" thickBot="1">
      <c r="A10" s="25">
        <v>1</v>
      </c>
      <c r="B10" s="26">
        <v>2</v>
      </c>
      <c r="C10" s="26">
        <v>3</v>
      </c>
      <c r="D10" s="27">
        <v>4</v>
      </c>
      <c r="E10" s="27">
        <v>5</v>
      </c>
      <c r="F10" s="26">
        <v>6</v>
      </c>
      <c r="G10" s="26">
        <v>7</v>
      </c>
      <c r="H10" s="28">
        <v>8</v>
      </c>
      <c r="I10" s="28">
        <v>9</v>
      </c>
      <c r="J10" s="28">
        <v>10</v>
      </c>
      <c r="K10" s="29">
        <v>11</v>
      </c>
    </row>
    <row r="11" spans="1:11" ht="15" customHeight="1">
      <c r="A11" s="103" t="s">
        <v>50</v>
      </c>
      <c r="B11" s="88">
        <v>597</v>
      </c>
      <c r="C11" s="118" t="s">
        <v>13</v>
      </c>
      <c r="D11" s="91" t="s">
        <v>14</v>
      </c>
      <c r="E11" s="91" t="s">
        <v>15</v>
      </c>
      <c r="F11" s="18" t="s">
        <v>29</v>
      </c>
      <c r="G11" s="88">
        <v>200</v>
      </c>
      <c r="H11" s="46">
        <v>123.4</v>
      </c>
      <c r="I11" s="9">
        <f>I15</f>
        <v>123.4</v>
      </c>
      <c r="J11" s="9">
        <f>I11-H11</f>
        <v>0</v>
      </c>
      <c r="K11" s="11"/>
    </row>
    <row r="12" spans="1:11" ht="15" customHeight="1">
      <c r="A12" s="104"/>
      <c r="B12" s="89"/>
      <c r="C12" s="119"/>
      <c r="D12" s="92"/>
      <c r="E12" s="92"/>
      <c r="F12" s="22" t="s">
        <v>30</v>
      </c>
      <c r="G12" s="89"/>
      <c r="H12" s="47"/>
      <c r="I12" s="14"/>
      <c r="J12" s="17"/>
      <c r="K12" s="12"/>
    </row>
    <row r="13" spans="1:11" ht="15" customHeight="1">
      <c r="A13" s="104"/>
      <c r="B13" s="89"/>
      <c r="C13" s="119"/>
      <c r="D13" s="92"/>
      <c r="E13" s="92"/>
      <c r="F13" s="22" t="s">
        <v>36</v>
      </c>
      <c r="G13" s="89"/>
      <c r="H13" s="47">
        <v>123.4</v>
      </c>
      <c r="I13" s="17">
        <v>116.9</v>
      </c>
      <c r="J13" s="17">
        <f t="shared" ref="J13:J25" si="0">I13-H13</f>
        <v>-6.5</v>
      </c>
      <c r="K13" s="12"/>
    </row>
    <row r="14" spans="1:11" ht="15" customHeight="1">
      <c r="A14" s="104"/>
      <c r="B14" s="89"/>
      <c r="C14" s="119"/>
      <c r="D14" s="92"/>
      <c r="E14" s="92"/>
      <c r="F14" s="22" t="s">
        <v>37</v>
      </c>
      <c r="G14" s="89"/>
      <c r="H14" s="47">
        <v>123.4</v>
      </c>
      <c r="I14" s="17">
        <v>117.5</v>
      </c>
      <c r="J14" s="17">
        <f t="shared" si="0"/>
        <v>-5.9000000000000057</v>
      </c>
      <c r="K14" s="12"/>
    </row>
    <row r="15" spans="1:11" ht="15" customHeight="1" thickBot="1">
      <c r="A15" s="105"/>
      <c r="B15" s="89"/>
      <c r="C15" s="119"/>
      <c r="D15" s="92"/>
      <c r="E15" s="92"/>
      <c r="F15" s="23" t="s">
        <v>38</v>
      </c>
      <c r="G15" s="89"/>
      <c r="H15" s="48">
        <v>123.4</v>
      </c>
      <c r="I15" s="10">
        <v>123.4</v>
      </c>
      <c r="J15" s="10">
        <f t="shared" si="0"/>
        <v>0</v>
      </c>
      <c r="K15" s="13"/>
    </row>
    <row r="16" spans="1:11" ht="15" customHeight="1">
      <c r="A16" s="103" t="s">
        <v>51</v>
      </c>
      <c r="B16" s="89"/>
      <c r="C16" s="119"/>
      <c r="D16" s="92"/>
      <c r="E16" s="92"/>
      <c r="F16" s="19" t="s">
        <v>31</v>
      </c>
      <c r="G16" s="89"/>
      <c r="H16" s="44">
        <v>140.6</v>
      </c>
      <c r="I16" s="9">
        <f>I20</f>
        <v>140.6</v>
      </c>
      <c r="J16" s="9">
        <f t="shared" si="0"/>
        <v>0</v>
      </c>
      <c r="K16" s="11"/>
    </row>
    <row r="17" spans="1:11" ht="15" customHeight="1">
      <c r="A17" s="104"/>
      <c r="B17" s="89"/>
      <c r="C17" s="119"/>
      <c r="D17" s="92"/>
      <c r="E17" s="92"/>
      <c r="F17" s="22" t="s">
        <v>32</v>
      </c>
      <c r="G17" s="89"/>
      <c r="H17" s="45">
        <v>140.6</v>
      </c>
      <c r="I17" s="17">
        <v>128.5</v>
      </c>
      <c r="J17" s="17">
        <f t="shared" si="0"/>
        <v>-12.099999999999994</v>
      </c>
      <c r="K17" s="12"/>
    </row>
    <row r="18" spans="1:11" ht="15" customHeight="1">
      <c r="A18" s="104"/>
      <c r="B18" s="89"/>
      <c r="C18" s="119"/>
      <c r="D18" s="92"/>
      <c r="E18" s="92"/>
      <c r="F18" s="22" t="s">
        <v>39</v>
      </c>
      <c r="G18" s="89"/>
      <c r="H18" s="45">
        <v>140.6</v>
      </c>
      <c r="I18" s="17">
        <v>136.4</v>
      </c>
      <c r="J18" s="17">
        <f t="shared" si="0"/>
        <v>-4.1999999999999886</v>
      </c>
      <c r="K18" s="12"/>
    </row>
    <row r="19" spans="1:11" ht="15" customHeight="1">
      <c r="A19" s="104"/>
      <c r="B19" s="89"/>
      <c r="C19" s="119"/>
      <c r="D19" s="92"/>
      <c r="E19" s="92"/>
      <c r="F19" s="22" t="s">
        <v>40</v>
      </c>
      <c r="G19" s="89"/>
      <c r="H19" s="45">
        <v>140.6</v>
      </c>
      <c r="I19" s="17">
        <v>138.1</v>
      </c>
      <c r="J19" s="17">
        <f t="shared" si="0"/>
        <v>-2.5</v>
      </c>
      <c r="K19" s="12"/>
    </row>
    <row r="20" spans="1:11" ht="15" customHeight="1" thickBot="1">
      <c r="A20" s="105"/>
      <c r="B20" s="89"/>
      <c r="C20" s="119"/>
      <c r="D20" s="92"/>
      <c r="E20" s="92"/>
      <c r="F20" s="24" t="s">
        <v>41</v>
      </c>
      <c r="G20" s="89"/>
      <c r="H20" s="48">
        <v>140.6</v>
      </c>
      <c r="I20" s="10">
        <v>140.6</v>
      </c>
      <c r="J20" s="10">
        <f t="shared" si="0"/>
        <v>0</v>
      </c>
      <c r="K20" s="13"/>
    </row>
    <row r="21" spans="1:11" ht="15" customHeight="1">
      <c r="A21" s="103" t="s">
        <v>52</v>
      </c>
      <c r="B21" s="89"/>
      <c r="C21" s="119"/>
      <c r="D21" s="92"/>
      <c r="E21" s="92"/>
      <c r="F21" s="18" t="s">
        <v>33</v>
      </c>
      <c r="G21" s="89"/>
      <c r="H21" s="46">
        <v>141.30000000000001</v>
      </c>
      <c r="I21" s="9">
        <f>I25</f>
        <v>141.5</v>
      </c>
      <c r="J21" s="9">
        <f t="shared" si="0"/>
        <v>0.19999999999998863</v>
      </c>
      <c r="K21" s="11"/>
    </row>
    <row r="22" spans="1:11" ht="15" customHeight="1">
      <c r="A22" s="104"/>
      <c r="B22" s="89"/>
      <c r="C22" s="119"/>
      <c r="D22" s="92"/>
      <c r="E22" s="92"/>
      <c r="F22" s="22" t="s">
        <v>34</v>
      </c>
      <c r="G22" s="89"/>
      <c r="H22" s="47">
        <v>141.30000000000001</v>
      </c>
      <c r="I22" s="17">
        <v>146.1</v>
      </c>
      <c r="J22" s="17">
        <f t="shared" si="0"/>
        <v>4.7999999999999829</v>
      </c>
      <c r="K22" s="12"/>
    </row>
    <row r="23" spans="1:11" ht="15" customHeight="1">
      <c r="A23" s="104"/>
      <c r="B23" s="89"/>
      <c r="C23" s="119"/>
      <c r="D23" s="92"/>
      <c r="E23" s="92"/>
      <c r="F23" s="22" t="s">
        <v>42</v>
      </c>
      <c r="G23" s="89"/>
      <c r="H23" s="47">
        <v>141.30000000000001</v>
      </c>
      <c r="I23" s="17">
        <v>153.30000000000001</v>
      </c>
      <c r="J23" s="17">
        <f t="shared" si="0"/>
        <v>12</v>
      </c>
      <c r="K23" s="12"/>
    </row>
    <row r="24" spans="1:11" ht="15" customHeight="1">
      <c r="A24" s="104"/>
      <c r="B24" s="89"/>
      <c r="C24" s="119"/>
      <c r="D24" s="92"/>
      <c r="E24" s="92"/>
      <c r="F24" s="22" t="s">
        <v>43</v>
      </c>
      <c r="G24" s="89"/>
      <c r="H24" s="47">
        <v>141.30000000000001</v>
      </c>
      <c r="I24" s="17">
        <v>144.6</v>
      </c>
      <c r="J24" s="17">
        <f t="shared" si="0"/>
        <v>3.2999999999999829</v>
      </c>
      <c r="K24" s="12"/>
    </row>
    <row r="25" spans="1:11" ht="15" customHeight="1" thickBot="1">
      <c r="A25" s="105"/>
      <c r="B25" s="89"/>
      <c r="C25" s="119"/>
      <c r="D25" s="92"/>
      <c r="E25" s="92"/>
      <c r="F25" s="23" t="s">
        <v>44</v>
      </c>
      <c r="G25" s="89"/>
      <c r="H25" s="45">
        <v>141.30000000000001</v>
      </c>
      <c r="I25" s="43">
        <v>141.5</v>
      </c>
      <c r="J25" s="43">
        <f t="shared" si="0"/>
        <v>0.19999999999998863</v>
      </c>
      <c r="K25" s="15"/>
    </row>
    <row r="26" spans="1:11" ht="15.75" customHeight="1">
      <c r="A26" s="121" t="s">
        <v>53</v>
      </c>
      <c r="B26" s="89"/>
      <c r="C26" s="119"/>
      <c r="D26" s="92"/>
      <c r="E26" s="92"/>
      <c r="F26" s="18" t="s">
        <v>28</v>
      </c>
      <c r="G26" s="89"/>
      <c r="H26" s="50">
        <v>137</v>
      </c>
      <c r="I26" s="33">
        <v>151.19999999999999</v>
      </c>
      <c r="J26" s="33">
        <f>J30</f>
        <v>14.199999999999989</v>
      </c>
      <c r="K26" s="34"/>
    </row>
    <row r="27" spans="1:11" ht="15.75" customHeight="1">
      <c r="A27" s="122"/>
      <c r="B27" s="89"/>
      <c r="C27" s="119"/>
      <c r="D27" s="92"/>
      <c r="E27" s="92"/>
      <c r="F27" s="22" t="s">
        <v>27</v>
      </c>
      <c r="G27" s="89"/>
      <c r="H27" s="51">
        <v>137</v>
      </c>
      <c r="I27" s="35">
        <v>151.80000000000001</v>
      </c>
      <c r="J27" s="36">
        <f>I27-H26</f>
        <v>14.800000000000011</v>
      </c>
      <c r="K27" s="37"/>
    </row>
    <row r="28" spans="1:11" ht="15.75">
      <c r="A28" s="123"/>
      <c r="B28" s="89"/>
      <c r="C28" s="119"/>
      <c r="D28" s="92"/>
      <c r="E28" s="92"/>
      <c r="F28" s="22" t="s">
        <v>45</v>
      </c>
      <c r="G28" s="89"/>
      <c r="H28" s="51">
        <v>137</v>
      </c>
      <c r="I28" s="35">
        <v>149.5</v>
      </c>
      <c r="J28" s="36">
        <f>I28-H26</f>
        <v>12.5</v>
      </c>
      <c r="K28" s="37"/>
    </row>
    <row r="29" spans="1:11" ht="15.75">
      <c r="A29" s="123"/>
      <c r="B29" s="89"/>
      <c r="C29" s="119"/>
      <c r="D29" s="92"/>
      <c r="E29" s="92"/>
      <c r="F29" s="22" t="s">
        <v>46</v>
      </c>
      <c r="G29" s="89"/>
      <c r="H29" s="51">
        <v>137</v>
      </c>
      <c r="I29" s="17">
        <v>149.30000000000001</v>
      </c>
      <c r="J29" s="36">
        <f>I29-H26</f>
        <v>12.300000000000011</v>
      </c>
      <c r="K29" s="37"/>
    </row>
    <row r="30" spans="1:11" ht="16.5" thickBot="1">
      <c r="A30" s="124"/>
      <c r="B30" s="89"/>
      <c r="C30" s="119"/>
      <c r="D30" s="92"/>
      <c r="E30" s="92"/>
      <c r="F30" s="23" t="s">
        <v>47</v>
      </c>
      <c r="G30" s="89"/>
      <c r="H30" s="53">
        <v>137</v>
      </c>
      <c r="I30" s="54">
        <v>151.19999999999999</v>
      </c>
      <c r="J30" s="54">
        <f>I30-H26</f>
        <v>14.199999999999989</v>
      </c>
      <c r="K30" s="42"/>
    </row>
    <row r="31" spans="1:11" ht="15.75">
      <c r="A31" s="100" t="s">
        <v>87</v>
      </c>
      <c r="B31" s="89"/>
      <c r="C31" s="119"/>
      <c r="D31" s="92"/>
      <c r="E31" s="92"/>
      <c r="F31" s="18" t="s">
        <v>88</v>
      </c>
      <c r="G31" s="116"/>
      <c r="H31" s="50">
        <v>159.6</v>
      </c>
      <c r="I31" s="33"/>
      <c r="J31" s="33"/>
      <c r="K31" s="34"/>
    </row>
    <row r="32" spans="1:11" ht="15.75">
      <c r="A32" s="101"/>
      <c r="B32" s="89"/>
      <c r="C32" s="119"/>
      <c r="D32" s="92"/>
      <c r="E32" s="92"/>
      <c r="F32" s="22" t="s">
        <v>89</v>
      </c>
      <c r="G32" s="116"/>
      <c r="H32" s="51">
        <v>159.6</v>
      </c>
      <c r="I32" s="36">
        <v>150.19999999999999</v>
      </c>
      <c r="J32" s="36">
        <f>I32-H31</f>
        <v>-9.4000000000000057</v>
      </c>
      <c r="K32" s="37"/>
    </row>
    <row r="33" spans="1:11" ht="15.75">
      <c r="A33" s="101"/>
      <c r="B33" s="89"/>
      <c r="C33" s="119"/>
      <c r="D33" s="92"/>
      <c r="E33" s="92"/>
      <c r="F33" s="22" t="s">
        <v>90</v>
      </c>
      <c r="G33" s="116"/>
      <c r="H33" s="51">
        <v>159.6</v>
      </c>
      <c r="I33" s="36">
        <v>152.19999999999999</v>
      </c>
      <c r="J33" s="36">
        <f>I33-H32</f>
        <v>-7.4000000000000057</v>
      </c>
      <c r="K33" s="37"/>
    </row>
    <row r="34" spans="1:11" ht="15.75">
      <c r="A34" s="101"/>
      <c r="B34" s="89"/>
      <c r="C34" s="119"/>
      <c r="D34" s="92"/>
      <c r="E34" s="92"/>
      <c r="F34" s="22" t="s">
        <v>91</v>
      </c>
      <c r="G34" s="116"/>
      <c r="H34" s="51">
        <v>159.6</v>
      </c>
      <c r="I34" s="36"/>
      <c r="J34" s="36"/>
      <c r="K34" s="37"/>
    </row>
    <row r="35" spans="1:11" ht="16.5" thickBot="1">
      <c r="A35" s="102"/>
      <c r="B35" s="90"/>
      <c r="C35" s="120"/>
      <c r="D35" s="93"/>
      <c r="E35" s="93"/>
      <c r="F35" s="23" t="s">
        <v>92</v>
      </c>
      <c r="G35" s="117"/>
      <c r="H35" s="52">
        <v>159.6</v>
      </c>
      <c r="I35" s="39"/>
      <c r="J35" s="39"/>
      <c r="K35" s="40"/>
    </row>
    <row r="36" spans="1:11" ht="15.75" customHeight="1">
      <c r="A36" s="103" t="s">
        <v>54</v>
      </c>
      <c r="B36" s="88">
        <v>597</v>
      </c>
      <c r="C36" s="118" t="s">
        <v>16</v>
      </c>
      <c r="D36" s="91" t="s">
        <v>14</v>
      </c>
      <c r="E36" s="91" t="s">
        <v>15</v>
      </c>
      <c r="F36" s="18" t="s">
        <v>29</v>
      </c>
      <c r="G36" s="88">
        <v>100</v>
      </c>
      <c r="H36" s="66">
        <v>41.2</v>
      </c>
      <c r="I36" s="14">
        <v>41.2</v>
      </c>
      <c r="J36" s="67">
        <f>I36-H36</f>
        <v>0</v>
      </c>
      <c r="K36" s="68"/>
    </row>
    <row r="37" spans="1:11" ht="15.75">
      <c r="A37" s="104"/>
      <c r="B37" s="89"/>
      <c r="C37" s="119"/>
      <c r="D37" s="92"/>
      <c r="E37" s="92"/>
      <c r="F37" s="22" t="s">
        <v>30</v>
      </c>
      <c r="G37" s="89"/>
      <c r="H37" s="47"/>
      <c r="I37" s="17"/>
      <c r="J37" s="36"/>
      <c r="K37" s="12"/>
    </row>
    <row r="38" spans="1:11" ht="15.75">
      <c r="A38" s="104"/>
      <c r="B38" s="89"/>
      <c r="C38" s="119"/>
      <c r="D38" s="92"/>
      <c r="E38" s="92"/>
      <c r="F38" s="22" t="s">
        <v>36</v>
      </c>
      <c r="G38" s="89"/>
      <c r="H38" s="47">
        <v>41.2</v>
      </c>
      <c r="I38" s="17">
        <v>41.1</v>
      </c>
      <c r="J38" s="36">
        <f t="shared" ref="J38:J55" si="1">I38-H38</f>
        <v>-0.10000000000000142</v>
      </c>
      <c r="K38" s="12"/>
    </row>
    <row r="39" spans="1:11" ht="15.75">
      <c r="A39" s="104"/>
      <c r="B39" s="89"/>
      <c r="C39" s="119"/>
      <c r="D39" s="92"/>
      <c r="E39" s="92"/>
      <c r="F39" s="22" t="s">
        <v>37</v>
      </c>
      <c r="G39" s="89"/>
      <c r="H39" s="47">
        <v>41.2</v>
      </c>
      <c r="I39" s="17">
        <v>41.4</v>
      </c>
      <c r="J39" s="36">
        <f t="shared" si="1"/>
        <v>0.19999999999999574</v>
      </c>
      <c r="K39" s="12"/>
    </row>
    <row r="40" spans="1:11" ht="15.75" customHeight="1" thickBot="1">
      <c r="A40" s="105"/>
      <c r="B40" s="89"/>
      <c r="C40" s="119"/>
      <c r="D40" s="92"/>
      <c r="E40" s="92"/>
      <c r="F40" s="23" t="s">
        <v>38</v>
      </c>
      <c r="G40" s="89"/>
      <c r="H40" s="45">
        <v>41.2</v>
      </c>
      <c r="I40" s="43">
        <v>41.2</v>
      </c>
      <c r="J40" s="54">
        <f t="shared" si="1"/>
        <v>0</v>
      </c>
      <c r="K40" s="15"/>
    </row>
    <row r="41" spans="1:11" ht="15.75">
      <c r="A41" s="103" t="s">
        <v>55</v>
      </c>
      <c r="B41" s="89"/>
      <c r="C41" s="119"/>
      <c r="D41" s="92"/>
      <c r="E41" s="92"/>
      <c r="F41" s="19" t="s">
        <v>31</v>
      </c>
      <c r="G41" s="89"/>
      <c r="H41" s="46">
        <v>48.6</v>
      </c>
      <c r="I41" s="9">
        <v>48.6</v>
      </c>
      <c r="J41" s="33">
        <f t="shared" si="1"/>
        <v>0</v>
      </c>
      <c r="K41" s="11"/>
    </row>
    <row r="42" spans="1:11" ht="15.75">
      <c r="A42" s="104"/>
      <c r="B42" s="89"/>
      <c r="C42" s="119"/>
      <c r="D42" s="92"/>
      <c r="E42" s="92"/>
      <c r="F42" s="22" t="s">
        <v>32</v>
      </c>
      <c r="G42" s="89"/>
      <c r="H42" s="47">
        <v>48.6</v>
      </c>
      <c r="I42" s="17">
        <v>46.7</v>
      </c>
      <c r="J42" s="36">
        <f t="shared" si="1"/>
        <v>-1.8999999999999986</v>
      </c>
      <c r="K42" s="12"/>
    </row>
    <row r="43" spans="1:11" ht="15.75">
      <c r="A43" s="104"/>
      <c r="B43" s="89"/>
      <c r="C43" s="119"/>
      <c r="D43" s="92"/>
      <c r="E43" s="92"/>
      <c r="F43" s="22" t="s">
        <v>39</v>
      </c>
      <c r="G43" s="89"/>
      <c r="H43" s="47">
        <v>48.6</v>
      </c>
      <c r="I43" s="17">
        <v>49.3</v>
      </c>
      <c r="J43" s="36">
        <f t="shared" si="1"/>
        <v>0.69999999999999574</v>
      </c>
      <c r="K43" s="12"/>
    </row>
    <row r="44" spans="1:11" ht="15.75">
      <c r="A44" s="104"/>
      <c r="B44" s="89"/>
      <c r="C44" s="119"/>
      <c r="D44" s="92"/>
      <c r="E44" s="92"/>
      <c r="F44" s="22" t="s">
        <v>40</v>
      </c>
      <c r="G44" s="89"/>
      <c r="H44" s="47">
        <v>48.6</v>
      </c>
      <c r="I44" s="17">
        <v>48.3</v>
      </c>
      <c r="J44" s="36">
        <f t="shared" si="1"/>
        <v>-0.30000000000000426</v>
      </c>
      <c r="K44" s="12"/>
    </row>
    <row r="45" spans="1:11" ht="16.5" thickBot="1">
      <c r="A45" s="105"/>
      <c r="B45" s="89"/>
      <c r="C45" s="119"/>
      <c r="D45" s="92"/>
      <c r="E45" s="92"/>
      <c r="F45" s="23" t="s">
        <v>41</v>
      </c>
      <c r="G45" s="89"/>
      <c r="H45" s="45">
        <v>48.6</v>
      </c>
      <c r="I45" s="43">
        <v>48.6</v>
      </c>
      <c r="J45" s="54">
        <f t="shared" si="1"/>
        <v>0</v>
      </c>
      <c r="K45" s="15"/>
    </row>
    <row r="46" spans="1:11" ht="15.75">
      <c r="A46" s="103" t="s">
        <v>56</v>
      </c>
      <c r="B46" s="89"/>
      <c r="C46" s="119"/>
      <c r="D46" s="92"/>
      <c r="E46" s="92"/>
      <c r="F46" s="18" t="s">
        <v>33</v>
      </c>
      <c r="G46" s="89"/>
      <c r="H46" s="50">
        <v>51</v>
      </c>
      <c r="I46" s="9">
        <v>51.3</v>
      </c>
      <c r="J46" s="33">
        <f t="shared" si="1"/>
        <v>0.29999999999999716</v>
      </c>
      <c r="K46" s="11"/>
    </row>
    <row r="47" spans="1:11" ht="15.75">
      <c r="A47" s="104"/>
      <c r="B47" s="89"/>
      <c r="C47" s="119"/>
      <c r="D47" s="92"/>
      <c r="E47" s="92"/>
      <c r="F47" s="22" t="s">
        <v>34</v>
      </c>
      <c r="G47" s="89"/>
      <c r="H47" s="51">
        <v>51</v>
      </c>
      <c r="I47" s="17">
        <v>51.2</v>
      </c>
      <c r="J47" s="36">
        <f t="shared" si="1"/>
        <v>0.20000000000000284</v>
      </c>
      <c r="K47" s="12"/>
    </row>
    <row r="48" spans="1:11" ht="15.75">
      <c r="A48" s="104"/>
      <c r="B48" s="89"/>
      <c r="C48" s="119"/>
      <c r="D48" s="92"/>
      <c r="E48" s="92"/>
      <c r="F48" s="22" t="s">
        <v>42</v>
      </c>
      <c r="G48" s="89"/>
      <c r="H48" s="51">
        <v>51</v>
      </c>
      <c r="I48" s="17">
        <v>52.8</v>
      </c>
      <c r="J48" s="36">
        <f t="shared" si="1"/>
        <v>1.7999999999999972</v>
      </c>
      <c r="K48" s="12"/>
    </row>
    <row r="49" spans="1:11" ht="15.75">
      <c r="A49" s="104"/>
      <c r="B49" s="89"/>
      <c r="C49" s="119"/>
      <c r="D49" s="92"/>
      <c r="E49" s="92"/>
      <c r="F49" s="22" t="s">
        <v>43</v>
      </c>
      <c r="G49" s="89"/>
      <c r="H49" s="51">
        <v>51</v>
      </c>
      <c r="I49" s="16">
        <v>51</v>
      </c>
      <c r="J49" s="36">
        <f t="shared" si="1"/>
        <v>0</v>
      </c>
      <c r="K49" s="12"/>
    </row>
    <row r="50" spans="1:11" ht="16.5" thickBot="1">
      <c r="A50" s="105"/>
      <c r="B50" s="89"/>
      <c r="C50" s="119"/>
      <c r="D50" s="92"/>
      <c r="E50" s="92"/>
      <c r="F50" s="23" t="s">
        <v>44</v>
      </c>
      <c r="G50" s="89"/>
      <c r="H50" s="52">
        <v>51</v>
      </c>
      <c r="I50" s="10">
        <v>51.3</v>
      </c>
      <c r="J50" s="39">
        <f t="shared" si="1"/>
        <v>0.29999999999999716</v>
      </c>
      <c r="K50" s="13"/>
    </row>
    <row r="51" spans="1:11" ht="15.75">
      <c r="A51" s="121" t="s">
        <v>57</v>
      </c>
      <c r="B51" s="89"/>
      <c r="C51" s="119"/>
      <c r="D51" s="92"/>
      <c r="E51" s="92"/>
      <c r="F51" s="18" t="s">
        <v>28</v>
      </c>
      <c r="G51" s="89"/>
      <c r="H51" s="50">
        <v>52.4</v>
      </c>
      <c r="I51" s="32">
        <v>52.5</v>
      </c>
      <c r="J51" s="55">
        <f t="shared" si="1"/>
        <v>0.10000000000000142</v>
      </c>
      <c r="K51" s="34"/>
    </row>
    <row r="52" spans="1:11" ht="15.75" customHeight="1">
      <c r="A52" s="122"/>
      <c r="B52" s="89"/>
      <c r="C52" s="119"/>
      <c r="D52" s="92"/>
      <c r="E52" s="92"/>
      <c r="F52" s="22" t="s">
        <v>27</v>
      </c>
      <c r="G52" s="89"/>
      <c r="H52" s="51">
        <v>52.4</v>
      </c>
      <c r="I52" s="35">
        <v>52.1</v>
      </c>
      <c r="J52" s="54">
        <f t="shared" si="1"/>
        <v>-0.29999999999999716</v>
      </c>
      <c r="K52" s="37"/>
    </row>
    <row r="53" spans="1:11" ht="15.75">
      <c r="A53" s="123"/>
      <c r="B53" s="89"/>
      <c r="C53" s="119"/>
      <c r="D53" s="92"/>
      <c r="E53" s="92"/>
      <c r="F53" s="22" t="s">
        <v>45</v>
      </c>
      <c r="G53" s="89"/>
      <c r="H53" s="51">
        <v>52.4</v>
      </c>
      <c r="I53" s="35">
        <v>52.1</v>
      </c>
      <c r="J53" s="54">
        <f t="shared" si="1"/>
        <v>-0.29999999999999716</v>
      </c>
      <c r="K53" s="37"/>
    </row>
    <row r="54" spans="1:11" ht="15.75">
      <c r="A54" s="123"/>
      <c r="B54" s="89"/>
      <c r="C54" s="119"/>
      <c r="D54" s="92"/>
      <c r="E54" s="92"/>
      <c r="F54" s="22" t="s">
        <v>46</v>
      </c>
      <c r="G54" s="89"/>
      <c r="H54" s="51">
        <v>52.4</v>
      </c>
      <c r="I54" s="36">
        <v>50</v>
      </c>
      <c r="J54" s="54">
        <f t="shared" si="1"/>
        <v>-2.3999999999999986</v>
      </c>
      <c r="K54" s="37"/>
    </row>
    <row r="55" spans="1:11" ht="16.5" thickBot="1">
      <c r="A55" s="124"/>
      <c r="B55" s="89"/>
      <c r="C55" s="119"/>
      <c r="D55" s="92"/>
      <c r="E55" s="92"/>
      <c r="F55" s="23" t="s">
        <v>47</v>
      </c>
      <c r="G55" s="89"/>
      <c r="H55" s="53">
        <v>52.4</v>
      </c>
      <c r="I55" s="54">
        <v>52.5</v>
      </c>
      <c r="J55" s="54">
        <f t="shared" si="1"/>
        <v>0.10000000000000142</v>
      </c>
      <c r="K55" s="42"/>
    </row>
    <row r="56" spans="1:11" ht="15.75">
      <c r="A56" s="100" t="s">
        <v>93</v>
      </c>
      <c r="B56" s="89"/>
      <c r="C56" s="119"/>
      <c r="D56" s="92"/>
      <c r="E56" s="92"/>
      <c r="F56" s="18" t="s">
        <v>88</v>
      </c>
      <c r="G56" s="116"/>
      <c r="H56" s="50">
        <v>70.5</v>
      </c>
      <c r="I56" s="33"/>
      <c r="J56" s="33"/>
      <c r="K56" s="34"/>
    </row>
    <row r="57" spans="1:11" ht="15.75">
      <c r="A57" s="101"/>
      <c r="B57" s="89"/>
      <c r="C57" s="119"/>
      <c r="D57" s="92"/>
      <c r="E57" s="92"/>
      <c r="F57" s="22" t="s">
        <v>89</v>
      </c>
      <c r="G57" s="116"/>
      <c r="H57" s="51">
        <v>70.5</v>
      </c>
      <c r="I57" s="36">
        <v>55.3</v>
      </c>
      <c r="J57" s="36">
        <f>I57-H56</f>
        <v>-15.200000000000003</v>
      </c>
      <c r="K57" s="37"/>
    </row>
    <row r="58" spans="1:11" ht="15.75">
      <c r="A58" s="101"/>
      <c r="B58" s="89"/>
      <c r="C58" s="119"/>
      <c r="D58" s="92"/>
      <c r="E58" s="92"/>
      <c r="F58" s="22" t="s">
        <v>90</v>
      </c>
      <c r="G58" s="116"/>
      <c r="H58" s="51">
        <v>70.5</v>
      </c>
      <c r="I58" s="36">
        <v>53.9</v>
      </c>
      <c r="J58" s="36">
        <f>I58-H57</f>
        <v>-16.600000000000001</v>
      </c>
      <c r="K58" s="37"/>
    </row>
    <row r="59" spans="1:11" ht="15.75">
      <c r="A59" s="101"/>
      <c r="B59" s="89"/>
      <c r="C59" s="119"/>
      <c r="D59" s="92"/>
      <c r="E59" s="92"/>
      <c r="F59" s="22" t="s">
        <v>91</v>
      </c>
      <c r="G59" s="116"/>
      <c r="H59" s="51">
        <v>70</v>
      </c>
      <c r="I59" s="36"/>
      <c r="J59" s="36"/>
      <c r="K59" s="37"/>
    </row>
    <row r="60" spans="1:11" ht="16.5" thickBot="1">
      <c r="A60" s="102"/>
      <c r="B60" s="90"/>
      <c r="C60" s="120"/>
      <c r="D60" s="93"/>
      <c r="E60" s="93"/>
      <c r="F60" s="23" t="s">
        <v>92</v>
      </c>
      <c r="G60" s="117"/>
      <c r="H60" s="52">
        <v>70.5</v>
      </c>
      <c r="I60" s="39"/>
      <c r="J60" s="39"/>
      <c r="K60" s="40"/>
    </row>
    <row r="61" spans="1:11" ht="15.75" customHeight="1">
      <c r="A61" s="103" t="s">
        <v>58</v>
      </c>
      <c r="B61" s="88">
        <v>597</v>
      </c>
      <c r="C61" s="118" t="s">
        <v>17</v>
      </c>
      <c r="D61" s="91" t="s">
        <v>14</v>
      </c>
      <c r="E61" s="91" t="s">
        <v>15</v>
      </c>
      <c r="F61" s="70" t="s">
        <v>29</v>
      </c>
      <c r="G61" s="88">
        <v>100</v>
      </c>
      <c r="H61" s="75">
        <v>64.900000000000006</v>
      </c>
      <c r="I61" s="14">
        <v>64.900000000000006</v>
      </c>
      <c r="J61" s="14">
        <f>I61-H61</f>
        <v>0</v>
      </c>
      <c r="K61" s="68"/>
    </row>
    <row r="62" spans="1:11" ht="15" customHeight="1">
      <c r="A62" s="104"/>
      <c r="B62" s="89"/>
      <c r="C62" s="119"/>
      <c r="D62" s="92"/>
      <c r="E62" s="92"/>
      <c r="F62" s="71" t="s">
        <v>30</v>
      </c>
      <c r="G62" s="89"/>
      <c r="H62" s="45"/>
      <c r="I62" s="17">
        <v>0</v>
      </c>
      <c r="J62" s="14">
        <f t="shared" ref="J62:J80" si="2">I62-H62</f>
        <v>0</v>
      </c>
      <c r="K62" s="12"/>
    </row>
    <row r="63" spans="1:11" ht="15" customHeight="1">
      <c r="A63" s="104"/>
      <c r="B63" s="89"/>
      <c r="C63" s="119"/>
      <c r="D63" s="92"/>
      <c r="E63" s="92"/>
      <c r="F63" s="71" t="s">
        <v>36</v>
      </c>
      <c r="G63" s="89"/>
      <c r="H63" s="45">
        <v>64.900000000000006</v>
      </c>
      <c r="I63" s="17">
        <v>62.8</v>
      </c>
      <c r="J63" s="14">
        <f t="shared" si="2"/>
        <v>-2.1000000000000085</v>
      </c>
      <c r="K63" s="12"/>
    </row>
    <row r="64" spans="1:11" ht="15" customHeight="1">
      <c r="A64" s="104"/>
      <c r="B64" s="89"/>
      <c r="C64" s="119"/>
      <c r="D64" s="92"/>
      <c r="E64" s="92"/>
      <c r="F64" s="71" t="s">
        <v>37</v>
      </c>
      <c r="G64" s="89"/>
      <c r="H64" s="45">
        <v>64.900000000000006</v>
      </c>
      <c r="I64" s="17">
        <v>62.4</v>
      </c>
      <c r="J64" s="14">
        <f t="shared" si="2"/>
        <v>-2.5000000000000071</v>
      </c>
      <c r="K64" s="12"/>
    </row>
    <row r="65" spans="1:11" ht="15.75" customHeight="1" thickBot="1">
      <c r="A65" s="105"/>
      <c r="B65" s="89"/>
      <c r="C65" s="119"/>
      <c r="D65" s="92"/>
      <c r="E65" s="92"/>
      <c r="F65" s="72" t="s">
        <v>38</v>
      </c>
      <c r="G65" s="89"/>
      <c r="H65" s="45">
        <v>64.900000000000006</v>
      </c>
      <c r="I65" s="43">
        <v>64.900000000000006</v>
      </c>
      <c r="J65" s="56">
        <f t="shared" si="2"/>
        <v>0</v>
      </c>
      <c r="K65" s="15"/>
    </row>
    <row r="66" spans="1:11" ht="15.75">
      <c r="A66" s="103" t="s">
        <v>59</v>
      </c>
      <c r="B66" s="89"/>
      <c r="C66" s="119"/>
      <c r="D66" s="92"/>
      <c r="E66" s="92"/>
      <c r="F66" s="73" t="s">
        <v>31</v>
      </c>
      <c r="G66" s="89"/>
      <c r="H66" s="46">
        <v>73.400000000000006</v>
      </c>
      <c r="I66" s="9">
        <v>73.400000000000006</v>
      </c>
      <c r="J66" s="9">
        <f t="shared" si="2"/>
        <v>0</v>
      </c>
      <c r="K66" s="11"/>
    </row>
    <row r="67" spans="1:11" ht="15" customHeight="1">
      <c r="A67" s="104"/>
      <c r="B67" s="89"/>
      <c r="C67" s="119"/>
      <c r="D67" s="92"/>
      <c r="E67" s="92"/>
      <c r="F67" s="71" t="s">
        <v>32</v>
      </c>
      <c r="G67" s="89"/>
      <c r="H67" s="47">
        <v>73.400000000000006</v>
      </c>
      <c r="I67" s="17">
        <v>70.3</v>
      </c>
      <c r="J67" s="17">
        <f t="shared" si="2"/>
        <v>-3.1000000000000085</v>
      </c>
      <c r="K67" s="12"/>
    </row>
    <row r="68" spans="1:11" ht="15" customHeight="1">
      <c r="A68" s="104"/>
      <c r="B68" s="89"/>
      <c r="C68" s="119"/>
      <c r="D68" s="92"/>
      <c r="E68" s="92"/>
      <c r="F68" s="71" t="s">
        <v>39</v>
      </c>
      <c r="G68" s="89"/>
      <c r="H68" s="47">
        <v>73.400000000000006</v>
      </c>
      <c r="I68" s="17">
        <v>74.400000000000006</v>
      </c>
      <c r="J68" s="17">
        <f t="shared" si="2"/>
        <v>1</v>
      </c>
      <c r="K68" s="12"/>
    </row>
    <row r="69" spans="1:11" ht="15" customHeight="1">
      <c r="A69" s="104"/>
      <c r="B69" s="89"/>
      <c r="C69" s="119"/>
      <c r="D69" s="92"/>
      <c r="E69" s="92"/>
      <c r="F69" s="71" t="s">
        <v>40</v>
      </c>
      <c r="G69" s="89"/>
      <c r="H69" s="47">
        <v>73.400000000000006</v>
      </c>
      <c r="I69" s="17">
        <v>73.5</v>
      </c>
      <c r="J69" s="17">
        <f t="shared" si="2"/>
        <v>9.9999999999994316E-2</v>
      </c>
      <c r="K69" s="12"/>
    </row>
    <row r="70" spans="1:11" ht="15.75" customHeight="1" thickBot="1">
      <c r="A70" s="105"/>
      <c r="B70" s="89"/>
      <c r="C70" s="119"/>
      <c r="D70" s="92"/>
      <c r="E70" s="92"/>
      <c r="F70" s="72" t="s">
        <v>41</v>
      </c>
      <c r="G70" s="89"/>
      <c r="H70" s="48">
        <v>73.400000000000006</v>
      </c>
      <c r="I70" s="10">
        <v>73.400000000000006</v>
      </c>
      <c r="J70" s="10">
        <f t="shared" si="2"/>
        <v>0</v>
      </c>
      <c r="K70" s="13"/>
    </row>
    <row r="71" spans="1:11" ht="15.75">
      <c r="A71" s="103" t="s">
        <v>60</v>
      </c>
      <c r="B71" s="89"/>
      <c r="C71" s="119"/>
      <c r="D71" s="92"/>
      <c r="E71" s="92"/>
      <c r="F71" s="70" t="s">
        <v>33</v>
      </c>
      <c r="G71" s="89"/>
      <c r="H71" s="50">
        <v>76.2</v>
      </c>
      <c r="I71" s="9">
        <v>75.8</v>
      </c>
      <c r="J71" s="57">
        <f t="shared" si="2"/>
        <v>-0.40000000000000568</v>
      </c>
      <c r="K71" s="11"/>
    </row>
    <row r="72" spans="1:11" ht="15" customHeight="1">
      <c r="A72" s="104"/>
      <c r="B72" s="89"/>
      <c r="C72" s="119"/>
      <c r="D72" s="92"/>
      <c r="E72" s="92"/>
      <c r="F72" s="71" t="s">
        <v>34</v>
      </c>
      <c r="G72" s="89"/>
      <c r="H72" s="51">
        <v>76.2</v>
      </c>
      <c r="I72" s="17">
        <v>79.599999999999994</v>
      </c>
      <c r="J72" s="43">
        <f t="shared" si="2"/>
        <v>3.3999999999999915</v>
      </c>
      <c r="K72" s="12"/>
    </row>
    <row r="73" spans="1:11" ht="15" customHeight="1">
      <c r="A73" s="104"/>
      <c r="B73" s="89"/>
      <c r="C73" s="119"/>
      <c r="D73" s="92"/>
      <c r="E73" s="92"/>
      <c r="F73" s="71" t="s">
        <v>42</v>
      </c>
      <c r="G73" s="89"/>
      <c r="H73" s="51">
        <v>76.2</v>
      </c>
      <c r="I73" s="17">
        <v>82.6</v>
      </c>
      <c r="J73" s="43">
        <f t="shared" si="2"/>
        <v>6.3999999999999915</v>
      </c>
      <c r="K73" s="12"/>
    </row>
    <row r="74" spans="1:11" ht="15" customHeight="1">
      <c r="A74" s="104"/>
      <c r="B74" s="89"/>
      <c r="C74" s="119"/>
      <c r="D74" s="92"/>
      <c r="E74" s="92"/>
      <c r="F74" s="71" t="s">
        <v>43</v>
      </c>
      <c r="G74" s="89"/>
      <c r="H74" s="51">
        <v>76.2</v>
      </c>
      <c r="I74" s="17">
        <v>77.599999999999994</v>
      </c>
      <c r="J74" s="43">
        <f t="shared" si="2"/>
        <v>1.3999999999999915</v>
      </c>
      <c r="K74" s="12"/>
    </row>
    <row r="75" spans="1:11" ht="15.75" customHeight="1" thickBot="1">
      <c r="A75" s="105"/>
      <c r="B75" s="89"/>
      <c r="C75" s="119"/>
      <c r="D75" s="92"/>
      <c r="E75" s="92"/>
      <c r="F75" s="72" t="s">
        <v>44</v>
      </c>
      <c r="G75" s="89"/>
      <c r="H75" s="53">
        <v>76.2</v>
      </c>
      <c r="I75" s="43">
        <v>75.8</v>
      </c>
      <c r="J75" s="43">
        <f t="shared" si="2"/>
        <v>-0.40000000000000568</v>
      </c>
      <c r="K75" s="15"/>
    </row>
    <row r="76" spans="1:11" ht="15.75">
      <c r="A76" s="121" t="s">
        <v>61</v>
      </c>
      <c r="B76" s="89"/>
      <c r="C76" s="119"/>
      <c r="D76" s="92"/>
      <c r="E76" s="92"/>
      <c r="F76" s="70" t="s">
        <v>28</v>
      </c>
      <c r="G76" s="89"/>
      <c r="H76" s="50">
        <v>79.3</v>
      </c>
      <c r="I76" s="32">
        <v>82.1</v>
      </c>
      <c r="J76" s="9">
        <f t="shared" si="2"/>
        <v>2.7999999999999972</v>
      </c>
      <c r="K76" s="34"/>
    </row>
    <row r="77" spans="1:11" ht="15.75" customHeight="1">
      <c r="A77" s="122"/>
      <c r="B77" s="89"/>
      <c r="C77" s="119"/>
      <c r="D77" s="92"/>
      <c r="E77" s="92"/>
      <c r="F77" s="71" t="s">
        <v>27</v>
      </c>
      <c r="G77" s="89"/>
      <c r="H77" s="51">
        <v>79.3</v>
      </c>
      <c r="I77" s="35">
        <v>83.5</v>
      </c>
      <c r="J77" s="17">
        <f t="shared" si="2"/>
        <v>4.2000000000000028</v>
      </c>
      <c r="K77" s="37"/>
    </row>
    <row r="78" spans="1:11" ht="15.75">
      <c r="A78" s="123"/>
      <c r="B78" s="89"/>
      <c r="C78" s="119"/>
      <c r="D78" s="92"/>
      <c r="E78" s="92"/>
      <c r="F78" s="71" t="s">
        <v>45</v>
      </c>
      <c r="G78" s="89"/>
      <c r="H78" s="51">
        <v>79.3</v>
      </c>
      <c r="I78" s="35">
        <v>82.5</v>
      </c>
      <c r="J78" s="17">
        <f t="shared" si="2"/>
        <v>3.2000000000000028</v>
      </c>
      <c r="K78" s="37"/>
    </row>
    <row r="79" spans="1:11" ht="15.75">
      <c r="A79" s="123"/>
      <c r="B79" s="89"/>
      <c r="C79" s="119"/>
      <c r="D79" s="92"/>
      <c r="E79" s="92"/>
      <c r="F79" s="71" t="s">
        <v>46</v>
      </c>
      <c r="G79" s="89"/>
      <c r="H79" s="51">
        <v>79.3</v>
      </c>
      <c r="I79" s="35">
        <v>80.599999999999994</v>
      </c>
      <c r="J79" s="17">
        <f t="shared" si="2"/>
        <v>1.2999999999999972</v>
      </c>
      <c r="K79" s="37"/>
    </row>
    <row r="80" spans="1:11" ht="16.5" thickBot="1">
      <c r="A80" s="125"/>
      <c r="B80" s="89"/>
      <c r="C80" s="119"/>
      <c r="D80" s="92"/>
      <c r="E80" s="92"/>
      <c r="F80" s="74" t="s">
        <v>47</v>
      </c>
      <c r="G80" s="89"/>
      <c r="H80" s="53">
        <v>79.3</v>
      </c>
      <c r="I80" s="41">
        <v>82.1</v>
      </c>
      <c r="J80" s="61">
        <f t="shared" si="2"/>
        <v>2.7999999999999972</v>
      </c>
      <c r="K80" s="42"/>
    </row>
    <row r="81" spans="1:11" ht="15.75">
      <c r="A81" s="100" t="s">
        <v>94</v>
      </c>
      <c r="B81" s="89"/>
      <c r="C81" s="119"/>
      <c r="D81" s="92"/>
      <c r="E81" s="92"/>
      <c r="F81" s="18" t="s">
        <v>88</v>
      </c>
      <c r="G81" s="89"/>
      <c r="H81" s="50">
        <v>86.3</v>
      </c>
      <c r="I81" s="32"/>
      <c r="J81" s="9"/>
      <c r="K81" s="34"/>
    </row>
    <row r="82" spans="1:11" ht="15.75">
      <c r="A82" s="101"/>
      <c r="B82" s="89"/>
      <c r="C82" s="119"/>
      <c r="D82" s="92"/>
      <c r="E82" s="92"/>
      <c r="F82" s="22" t="s">
        <v>89</v>
      </c>
      <c r="G82" s="89"/>
      <c r="H82" s="51">
        <v>86.3</v>
      </c>
      <c r="I82" s="36">
        <v>85</v>
      </c>
      <c r="J82" s="16">
        <f>I82-H81</f>
        <v>-1.2999999999999972</v>
      </c>
      <c r="K82" s="37"/>
    </row>
    <row r="83" spans="1:11" ht="15.75">
      <c r="A83" s="101"/>
      <c r="B83" s="89"/>
      <c r="C83" s="119"/>
      <c r="D83" s="92"/>
      <c r="E83" s="92"/>
      <c r="F83" s="22" t="s">
        <v>90</v>
      </c>
      <c r="G83" s="89"/>
      <c r="H83" s="51">
        <v>86.3</v>
      </c>
      <c r="I83" s="35">
        <v>84.5</v>
      </c>
      <c r="J83" s="16">
        <f>I83-H82</f>
        <v>-1.7999999999999972</v>
      </c>
      <c r="K83" s="37"/>
    </row>
    <row r="84" spans="1:11" ht="15.75">
      <c r="A84" s="101"/>
      <c r="B84" s="89"/>
      <c r="C84" s="119"/>
      <c r="D84" s="92"/>
      <c r="E84" s="92"/>
      <c r="F84" s="22" t="s">
        <v>91</v>
      </c>
      <c r="G84" s="89"/>
      <c r="H84" s="51">
        <v>86.3</v>
      </c>
      <c r="I84" s="35"/>
      <c r="J84" s="17"/>
      <c r="K84" s="37"/>
    </row>
    <row r="85" spans="1:11" ht="16.5" thickBot="1">
      <c r="A85" s="102"/>
      <c r="B85" s="90"/>
      <c r="C85" s="120"/>
      <c r="D85" s="93"/>
      <c r="E85" s="93"/>
      <c r="F85" s="23" t="s">
        <v>92</v>
      </c>
      <c r="G85" s="90"/>
      <c r="H85" s="52">
        <v>86.3</v>
      </c>
      <c r="I85" s="38"/>
      <c r="J85" s="10"/>
      <c r="K85" s="40"/>
    </row>
    <row r="86" spans="1:11" ht="15.75" customHeight="1">
      <c r="A86" s="100" t="s">
        <v>62</v>
      </c>
      <c r="B86" s="88">
        <v>598</v>
      </c>
      <c r="C86" s="91" t="s">
        <v>18</v>
      </c>
      <c r="D86" s="94" t="s">
        <v>19</v>
      </c>
      <c r="E86" s="91" t="s">
        <v>15</v>
      </c>
      <c r="F86" s="18" t="s">
        <v>29</v>
      </c>
      <c r="G86" s="88">
        <v>649.4</v>
      </c>
      <c r="H86" s="46">
        <v>870.9</v>
      </c>
      <c r="I86" s="9">
        <v>870.9</v>
      </c>
      <c r="J86" s="9">
        <f>(I86-H86)*(-1)</f>
        <v>0</v>
      </c>
      <c r="K86" s="11"/>
    </row>
    <row r="87" spans="1:11" ht="15.75" customHeight="1">
      <c r="A87" s="101"/>
      <c r="B87" s="89"/>
      <c r="C87" s="92"/>
      <c r="D87" s="95"/>
      <c r="E87" s="92"/>
      <c r="F87" s="22" t="s">
        <v>30</v>
      </c>
      <c r="G87" s="89"/>
      <c r="H87" s="47"/>
      <c r="I87" s="17">
        <v>0</v>
      </c>
      <c r="J87" s="17"/>
      <c r="K87" s="12"/>
    </row>
    <row r="88" spans="1:11" ht="15.75" customHeight="1">
      <c r="A88" s="101"/>
      <c r="B88" s="89"/>
      <c r="C88" s="92"/>
      <c r="D88" s="95"/>
      <c r="E88" s="92"/>
      <c r="F88" s="22" t="s">
        <v>36</v>
      </c>
      <c r="G88" s="89"/>
      <c r="H88" s="47">
        <v>870.9</v>
      </c>
      <c r="I88" s="17">
        <v>938.4</v>
      </c>
      <c r="J88" s="17">
        <f>(I88-H86)*(-1)</f>
        <v>-67.5</v>
      </c>
      <c r="K88" s="12"/>
    </row>
    <row r="89" spans="1:11" ht="15.75" customHeight="1">
      <c r="A89" s="101"/>
      <c r="B89" s="89"/>
      <c r="C89" s="92"/>
      <c r="D89" s="95"/>
      <c r="E89" s="92"/>
      <c r="F89" s="22" t="s">
        <v>37</v>
      </c>
      <c r="G89" s="89"/>
      <c r="H89" s="47">
        <v>870.9</v>
      </c>
      <c r="I89" s="17">
        <v>894.2</v>
      </c>
      <c r="J89" s="17">
        <f>(I89-H86)*(-1)</f>
        <v>-23.300000000000068</v>
      </c>
      <c r="K89" s="12"/>
    </row>
    <row r="90" spans="1:11" ht="15.75" customHeight="1" thickBot="1">
      <c r="A90" s="102"/>
      <c r="B90" s="89"/>
      <c r="C90" s="92"/>
      <c r="D90" s="95"/>
      <c r="E90" s="92"/>
      <c r="F90" s="23" t="s">
        <v>38</v>
      </c>
      <c r="G90" s="89"/>
      <c r="H90" s="45">
        <v>870.9</v>
      </c>
      <c r="I90" s="43">
        <v>870.9</v>
      </c>
      <c r="J90" s="43">
        <f>(I90-H86)*(-1)</f>
        <v>0</v>
      </c>
      <c r="K90" s="15"/>
    </row>
    <row r="91" spans="1:11" ht="15.75">
      <c r="A91" s="100" t="s">
        <v>63</v>
      </c>
      <c r="B91" s="89"/>
      <c r="C91" s="92"/>
      <c r="D91" s="95"/>
      <c r="E91" s="92"/>
      <c r="F91" s="18" t="s">
        <v>31</v>
      </c>
      <c r="G91" s="89"/>
      <c r="H91" s="50">
        <v>868</v>
      </c>
      <c r="I91" s="9">
        <v>740.5</v>
      </c>
      <c r="J91" s="9">
        <f>(I91-H91)*(-1)</f>
        <v>127.5</v>
      </c>
      <c r="K91" s="11"/>
    </row>
    <row r="92" spans="1:11" ht="15.75">
      <c r="A92" s="101"/>
      <c r="B92" s="89"/>
      <c r="C92" s="92"/>
      <c r="D92" s="95"/>
      <c r="E92" s="92"/>
      <c r="F92" s="22" t="s">
        <v>32</v>
      </c>
      <c r="G92" s="89"/>
      <c r="H92" s="51">
        <v>868</v>
      </c>
      <c r="I92" s="17">
        <v>772.7</v>
      </c>
      <c r="J92" s="17">
        <f t="shared" ref="J92:J95" si="3">(I92-H92)*(-1)</f>
        <v>95.299999999999955</v>
      </c>
      <c r="K92" s="12"/>
    </row>
    <row r="93" spans="1:11" ht="15.75">
      <c r="A93" s="101"/>
      <c r="B93" s="89"/>
      <c r="C93" s="92"/>
      <c r="D93" s="95"/>
      <c r="E93" s="92"/>
      <c r="F93" s="22" t="s">
        <v>39</v>
      </c>
      <c r="G93" s="89"/>
      <c r="H93" s="51">
        <v>868</v>
      </c>
      <c r="I93" s="17">
        <v>757.9</v>
      </c>
      <c r="J93" s="17">
        <f t="shared" si="3"/>
        <v>110.10000000000002</v>
      </c>
      <c r="K93" s="12"/>
    </row>
    <row r="94" spans="1:11" ht="15.75">
      <c r="A94" s="101"/>
      <c r="B94" s="89"/>
      <c r="C94" s="92"/>
      <c r="D94" s="95"/>
      <c r="E94" s="92"/>
      <c r="F94" s="22" t="s">
        <v>40</v>
      </c>
      <c r="G94" s="89"/>
      <c r="H94" s="51">
        <v>868</v>
      </c>
      <c r="I94" s="17">
        <v>728.2</v>
      </c>
      <c r="J94" s="17">
        <f t="shared" si="3"/>
        <v>139.79999999999995</v>
      </c>
      <c r="K94" s="12"/>
    </row>
    <row r="95" spans="1:11" ht="16.5" thickBot="1">
      <c r="A95" s="102"/>
      <c r="B95" s="89"/>
      <c r="C95" s="92"/>
      <c r="D95" s="95"/>
      <c r="E95" s="92"/>
      <c r="F95" s="23" t="s">
        <v>41</v>
      </c>
      <c r="G95" s="89"/>
      <c r="H95" s="53">
        <v>868</v>
      </c>
      <c r="I95" s="43">
        <v>740.5</v>
      </c>
      <c r="J95" s="43">
        <f t="shared" si="3"/>
        <v>127.5</v>
      </c>
      <c r="K95" s="15"/>
    </row>
    <row r="96" spans="1:11" ht="15.75">
      <c r="A96" s="100" t="s">
        <v>64</v>
      </c>
      <c r="B96" s="89"/>
      <c r="C96" s="92"/>
      <c r="D96" s="95"/>
      <c r="E96" s="92"/>
      <c r="F96" s="18" t="s">
        <v>33</v>
      </c>
      <c r="G96" s="89"/>
      <c r="H96" s="50">
        <v>852</v>
      </c>
      <c r="I96" s="9">
        <v>750.2</v>
      </c>
      <c r="J96" s="9">
        <f t="shared" ref="J96:J104" si="4">(I96-H96)*(-1)</f>
        <v>101.79999999999995</v>
      </c>
      <c r="K96" s="11"/>
    </row>
    <row r="97" spans="1:11" ht="15.75">
      <c r="A97" s="101"/>
      <c r="B97" s="89"/>
      <c r="C97" s="92"/>
      <c r="D97" s="95"/>
      <c r="E97" s="92"/>
      <c r="F97" s="22" t="s">
        <v>34</v>
      </c>
      <c r="G97" s="89"/>
      <c r="H97" s="51">
        <v>852</v>
      </c>
      <c r="I97" s="17">
        <v>724.6</v>
      </c>
      <c r="J97" s="17">
        <f t="shared" si="4"/>
        <v>127.39999999999998</v>
      </c>
      <c r="K97" s="12"/>
    </row>
    <row r="98" spans="1:11" ht="15.75">
      <c r="A98" s="101"/>
      <c r="B98" s="89"/>
      <c r="C98" s="92"/>
      <c r="D98" s="95"/>
      <c r="E98" s="92"/>
      <c r="F98" s="22" t="s">
        <v>42</v>
      </c>
      <c r="G98" s="89"/>
      <c r="H98" s="51">
        <v>852</v>
      </c>
      <c r="I98" s="17">
        <v>721.8</v>
      </c>
      <c r="J98" s="17">
        <f t="shared" si="4"/>
        <v>130.20000000000005</v>
      </c>
      <c r="K98" s="12"/>
    </row>
    <row r="99" spans="1:11" ht="15.75">
      <c r="A99" s="101"/>
      <c r="B99" s="89"/>
      <c r="C99" s="92"/>
      <c r="D99" s="95"/>
      <c r="E99" s="92"/>
      <c r="F99" s="22" t="s">
        <v>43</v>
      </c>
      <c r="G99" s="89"/>
      <c r="H99" s="51">
        <v>852</v>
      </c>
      <c r="I99" s="17">
        <v>731.7</v>
      </c>
      <c r="J99" s="17">
        <f t="shared" si="4"/>
        <v>120.29999999999995</v>
      </c>
      <c r="K99" s="12"/>
    </row>
    <row r="100" spans="1:11" ht="16.5" thickBot="1">
      <c r="A100" s="102"/>
      <c r="B100" s="89"/>
      <c r="C100" s="92"/>
      <c r="D100" s="95"/>
      <c r="E100" s="92"/>
      <c r="F100" s="23" t="s">
        <v>44</v>
      </c>
      <c r="G100" s="89"/>
      <c r="H100" s="53">
        <v>852</v>
      </c>
      <c r="I100" s="43">
        <v>750.2</v>
      </c>
      <c r="J100" s="43">
        <f t="shared" si="4"/>
        <v>101.79999999999995</v>
      </c>
      <c r="K100" s="15"/>
    </row>
    <row r="101" spans="1:11" ht="15.75">
      <c r="A101" s="100" t="s">
        <v>65</v>
      </c>
      <c r="B101" s="89"/>
      <c r="C101" s="92"/>
      <c r="D101" s="95"/>
      <c r="E101" s="92"/>
      <c r="F101" s="18" t="s">
        <v>28</v>
      </c>
      <c r="G101" s="89"/>
      <c r="H101" s="50">
        <v>800</v>
      </c>
      <c r="I101" s="32">
        <v>567.1</v>
      </c>
      <c r="J101" s="9">
        <f t="shared" si="4"/>
        <v>232.89999999999998</v>
      </c>
      <c r="K101" s="34"/>
    </row>
    <row r="102" spans="1:11" ht="15.75">
      <c r="A102" s="101"/>
      <c r="B102" s="89"/>
      <c r="C102" s="92"/>
      <c r="D102" s="95"/>
      <c r="E102" s="92"/>
      <c r="F102" s="22" t="s">
        <v>27</v>
      </c>
      <c r="G102" s="89"/>
      <c r="H102" s="51">
        <v>800</v>
      </c>
      <c r="I102" s="35">
        <v>804.8</v>
      </c>
      <c r="J102" s="17">
        <f t="shared" si="4"/>
        <v>-4.7999999999999545</v>
      </c>
      <c r="K102" s="37"/>
    </row>
    <row r="103" spans="1:11" ht="15.75">
      <c r="A103" s="101"/>
      <c r="B103" s="89"/>
      <c r="C103" s="92"/>
      <c r="D103" s="95"/>
      <c r="E103" s="92"/>
      <c r="F103" s="22" t="s">
        <v>45</v>
      </c>
      <c r="G103" s="89"/>
      <c r="H103" s="51">
        <v>800</v>
      </c>
      <c r="I103" s="35">
        <v>653.20000000000005</v>
      </c>
      <c r="J103" s="17">
        <f t="shared" si="4"/>
        <v>146.79999999999995</v>
      </c>
      <c r="K103" s="37"/>
    </row>
    <row r="104" spans="1:11" ht="15.75">
      <c r="A104" s="101"/>
      <c r="B104" s="89"/>
      <c r="C104" s="92"/>
      <c r="D104" s="95"/>
      <c r="E104" s="92"/>
      <c r="F104" s="22" t="s">
        <v>46</v>
      </c>
      <c r="G104" s="89"/>
      <c r="H104" s="51">
        <v>800</v>
      </c>
      <c r="I104" s="35">
        <v>590.79999999999995</v>
      </c>
      <c r="J104" s="17">
        <f t="shared" si="4"/>
        <v>209.20000000000005</v>
      </c>
      <c r="K104" s="37"/>
    </row>
    <row r="105" spans="1:11" ht="16.5" thickBot="1">
      <c r="A105" s="102"/>
      <c r="B105" s="89"/>
      <c r="C105" s="92"/>
      <c r="D105" s="95"/>
      <c r="E105" s="92"/>
      <c r="F105" s="23" t="s">
        <v>47</v>
      </c>
      <c r="G105" s="89"/>
      <c r="H105" s="53">
        <v>800</v>
      </c>
      <c r="I105" s="41">
        <v>567.1</v>
      </c>
      <c r="J105" s="43">
        <f>(I105-H101)*(-1)</f>
        <v>232.89999999999998</v>
      </c>
      <c r="K105" s="42"/>
    </row>
    <row r="106" spans="1:11" ht="15.75">
      <c r="A106" s="100" t="s">
        <v>95</v>
      </c>
      <c r="B106" s="89"/>
      <c r="C106" s="92"/>
      <c r="D106" s="95"/>
      <c r="E106" s="92"/>
      <c r="F106" s="18" t="s">
        <v>88</v>
      </c>
      <c r="G106" s="116"/>
      <c r="H106" s="50">
        <v>749.5</v>
      </c>
      <c r="I106" s="32"/>
      <c r="J106" s="9"/>
      <c r="K106" s="34"/>
    </row>
    <row r="107" spans="1:11" ht="15.75">
      <c r="A107" s="101"/>
      <c r="B107" s="89"/>
      <c r="C107" s="92"/>
      <c r="D107" s="95"/>
      <c r="E107" s="92"/>
      <c r="F107" s="22" t="s">
        <v>89</v>
      </c>
      <c r="G107" s="116"/>
      <c r="H107" s="51">
        <v>749.5</v>
      </c>
      <c r="I107" s="35">
        <v>631.9</v>
      </c>
      <c r="J107" s="17">
        <f>(I107-H107)*(-1)</f>
        <v>117.60000000000002</v>
      </c>
      <c r="K107" s="37"/>
    </row>
    <row r="108" spans="1:11" ht="15.75">
      <c r="A108" s="101"/>
      <c r="B108" s="89"/>
      <c r="C108" s="92"/>
      <c r="D108" s="95"/>
      <c r="E108" s="92"/>
      <c r="F108" s="22" t="s">
        <v>90</v>
      </c>
      <c r="G108" s="116"/>
      <c r="H108" s="51">
        <v>749.5</v>
      </c>
      <c r="I108" s="35">
        <v>601.9</v>
      </c>
      <c r="J108" s="17">
        <f>(I108-H108)*(-1)</f>
        <v>147.60000000000002</v>
      </c>
      <c r="K108" s="37"/>
    </row>
    <row r="109" spans="1:11" ht="15.75">
      <c r="A109" s="101"/>
      <c r="B109" s="89"/>
      <c r="C109" s="92"/>
      <c r="D109" s="95"/>
      <c r="E109" s="92"/>
      <c r="F109" s="22" t="s">
        <v>91</v>
      </c>
      <c r="G109" s="116"/>
      <c r="H109" s="51">
        <v>749.5</v>
      </c>
      <c r="I109" s="35"/>
      <c r="J109" s="17"/>
      <c r="K109" s="37"/>
    </row>
    <row r="110" spans="1:11" ht="16.5" thickBot="1">
      <c r="A110" s="102"/>
      <c r="B110" s="90"/>
      <c r="C110" s="93"/>
      <c r="D110" s="96"/>
      <c r="E110" s="93"/>
      <c r="F110" s="23" t="s">
        <v>92</v>
      </c>
      <c r="G110" s="117"/>
      <c r="H110" s="52">
        <v>749.5</v>
      </c>
      <c r="I110" s="38"/>
      <c r="J110" s="10"/>
      <c r="K110" s="40"/>
    </row>
    <row r="111" spans="1:11" ht="15.75" customHeight="1">
      <c r="A111" s="100" t="s">
        <v>66</v>
      </c>
      <c r="B111" s="88">
        <v>598</v>
      </c>
      <c r="C111" s="91" t="s">
        <v>20</v>
      </c>
      <c r="D111" s="94" t="s">
        <v>19</v>
      </c>
      <c r="E111" s="91" t="s">
        <v>15</v>
      </c>
      <c r="F111" s="18" t="s">
        <v>29</v>
      </c>
      <c r="G111" s="88">
        <v>192.8</v>
      </c>
      <c r="H111" s="66">
        <v>201.2</v>
      </c>
      <c r="I111" s="14">
        <v>201.2</v>
      </c>
      <c r="J111" s="14">
        <f t="shared" ref="J111:J119" si="5">(I111-H111)*(-1)</f>
        <v>0</v>
      </c>
      <c r="K111" s="68"/>
    </row>
    <row r="112" spans="1:11" ht="15.75">
      <c r="A112" s="101"/>
      <c r="B112" s="89"/>
      <c r="C112" s="92"/>
      <c r="D112" s="95"/>
      <c r="E112" s="92"/>
      <c r="F112" s="22" t="s">
        <v>30</v>
      </c>
      <c r="G112" s="89"/>
      <c r="H112" s="47"/>
      <c r="I112" s="17"/>
      <c r="J112" s="17"/>
      <c r="K112" s="12"/>
    </row>
    <row r="113" spans="1:11" ht="15.75">
      <c r="A113" s="101"/>
      <c r="B113" s="89"/>
      <c r="C113" s="92"/>
      <c r="D113" s="95"/>
      <c r="E113" s="92"/>
      <c r="F113" s="22" t="s">
        <v>36</v>
      </c>
      <c r="G113" s="89"/>
      <c r="H113" s="47">
        <v>201.2</v>
      </c>
      <c r="I113" s="17">
        <v>206.5</v>
      </c>
      <c r="J113" s="17">
        <f t="shared" si="5"/>
        <v>-5.3000000000000114</v>
      </c>
      <c r="K113" s="12"/>
    </row>
    <row r="114" spans="1:11" ht="15.75">
      <c r="A114" s="101"/>
      <c r="B114" s="89"/>
      <c r="C114" s="92"/>
      <c r="D114" s="95"/>
      <c r="E114" s="92"/>
      <c r="F114" s="22" t="s">
        <v>37</v>
      </c>
      <c r="G114" s="89"/>
      <c r="H114" s="47">
        <v>201.2</v>
      </c>
      <c r="I114" s="17">
        <v>199.4</v>
      </c>
      <c r="J114" s="17">
        <f t="shared" si="5"/>
        <v>1.7999999999999829</v>
      </c>
      <c r="K114" s="12"/>
    </row>
    <row r="115" spans="1:11" ht="16.5" thickBot="1">
      <c r="A115" s="102"/>
      <c r="B115" s="89"/>
      <c r="C115" s="92"/>
      <c r="D115" s="95"/>
      <c r="E115" s="92"/>
      <c r="F115" s="23" t="s">
        <v>38</v>
      </c>
      <c r="G115" s="89"/>
      <c r="H115" s="45">
        <v>201.2</v>
      </c>
      <c r="I115" s="43">
        <v>201.2</v>
      </c>
      <c r="J115" s="43">
        <f t="shared" si="5"/>
        <v>0</v>
      </c>
      <c r="K115" s="15"/>
    </row>
    <row r="116" spans="1:11" ht="15.75">
      <c r="A116" s="100" t="s">
        <v>67</v>
      </c>
      <c r="B116" s="89"/>
      <c r="C116" s="92"/>
      <c r="D116" s="95"/>
      <c r="E116" s="92"/>
      <c r="F116" s="18" t="s">
        <v>31</v>
      </c>
      <c r="G116" s="89"/>
      <c r="H116" s="50">
        <v>201.2</v>
      </c>
      <c r="I116" s="9">
        <v>200</v>
      </c>
      <c r="J116" s="9">
        <f t="shared" si="5"/>
        <v>1.1999999999999886</v>
      </c>
      <c r="K116" s="11"/>
    </row>
    <row r="117" spans="1:11" ht="15.75">
      <c r="A117" s="101"/>
      <c r="B117" s="89"/>
      <c r="C117" s="92"/>
      <c r="D117" s="95"/>
      <c r="E117" s="92"/>
      <c r="F117" s="22" t="s">
        <v>32</v>
      </c>
      <c r="G117" s="89"/>
      <c r="H117" s="51">
        <v>201.2</v>
      </c>
      <c r="I117" s="17">
        <v>215.4</v>
      </c>
      <c r="J117" s="17">
        <f t="shared" si="5"/>
        <v>-14.200000000000017</v>
      </c>
      <c r="K117" s="12"/>
    </row>
    <row r="118" spans="1:11" ht="15.75">
      <c r="A118" s="101"/>
      <c r="B118" s="89"/>
      <c r="C118" s="92"/>
      <c r="D118" s="95"/>
      <c r="E118" s="92"/>
      <c r="F118" s="22" t="s">
        <v>39</v>
      </c>
      <c r="G118" s="89"/>
      <c r="H118" s="51">
        <v>201.2</v>
      </c>
      <c r="I118" s="17">
        <v>211.2</v>
      </c>
      <c r="J118" s="17">
        <f t="shared" si="5"/>
        <v>-10</v>
      </c>
      <c r="K118" s="12"/>
    </row>
    <row r="119" spans="1:11" ht="15.75">
      <c r="A119" s="101"/>
      <c r="B119" s="89"/>
      <c r="C119" s="92"/>
      <c r="D119" s="95"/>
      <c r="E119" s="92"/>
      <c r="F119" s="22" t="s">
        <v>40</v>
      </c>
      <c r="G119" s="89"/>
      <c r="H119" s="51">
        <v>201.2</v>
      </c>
      <c r="I119" s="17">
        <v>211.5</v>
      </c>
      <c r="J119" s="17">
        <f t="shared" si="5"/>
        <v>-10.300000000000011</v>
      </c>
      <c r="K119" s="12"/>
    </row>
    <row r="120" spans="1:11" ht="16.5" thickBot="1">
      <c r="A120" s="102"/>
      <c r="B120" s="89"/>
      <c r="C120" s="92"/>
      <c r="D120" s="95"/>
      <c r="E120" s="92"/>
      <c r="F120" s="23" t="s">
        <v>41</v>
      </c>
      <c r="G120" s="89"/>
      <c r="H120" s="53">
        <v>201.2</v>
      </c>
      <c r="I120" s="43">
        <v>200</v>
      </c>
      <c r="J120" s="43">
        <f>(I120-H120)*(-1)</f>
        <v>1.1999999999999886</v>
      </c>
      <c r="K120" s="15"/>
    </row>
    <row r="121" spans="1:11" ht="15.75">
      <c r="A121" s="100" t="s">
        <v>68</v>
      </c>
      <c r="B121" s="89"/>
      <c r="C121" s="92"/>
      <c r="D121" s="95"/>
      <c r="E121" s="92"/>
      <c r="F121" s="18" t="s">
        <v>33</v>
      </c>
      <c r="G121" s="89"/>
      <c r="H121" s="50">
        <v>199</v>
      </c>
      <c r="I121" s="9">
        <v>184.9</v>
      </c>
      <c r="J121" s="9">
        <f t="shared" ref="J121:J130" si="6">(I121-H121)*(-1)</f>
        <v>14.099999999999994</v>
      </c>
      <c r="K121" s="11"/>
    </row>
    <row r="122" spans="1:11" ht="15.75">
      <c r="A122" s="101"/>
      <c r="B122" s="89"/>
      <c r="C122" s="92"/>
      <c r="D122" s="95"/>
      <c r="E122" s="92"/>
      <c r="F122" s="22" t="s">
        <v>34</v>
      </c>
      <c r="G122" s="89"/>
      <c r="H122" s="51">
        <v>199</v>
      </c>
      <c r="I122" s="17">
        <v>168.6</v>
      </c>
      <c r="J122" s="17">
        <f t="shared" si="6"/>
        <v>30.400000000000006</v>
      </c>
      <c r="K122" s="12"/>
    </row>
    <row r="123" spans="1:11" ht="15.75">
      <c r="A123" s="101"/>
      <c r="B123" s="89"/>
      <c r="C123" s="92"/>
      <c r="D123" s="95"/>
      <c r="E123" s="92"/>
      <c r="F123" s="22" t="s">
        <v>42</v>
      </c>
      <c r="G123" s="89"/>
      <c r="H123" s="51">
        <v>199</v>
      </c>
      <c r="I123" s="17">
        <v>173.2</v>
      </c>
      <c r="J123" s="17">
        <f t="shared" si="6"/>
        <v>25.800000000000011</v>
      </c>
      <c r="K123" s="12"/>
    </row>
    <row r="124" spans="1:11" ht="15.75">
      <c r="A124" s="101"/>
      <c r="B124" s="89"/>
      <c r="C124" s="92"/>
      <c r="D124" s="95"/>
      <c r="E124" s="92"/>
      <c r="F124" s="22" t="s">
        <v>43</v>
      </c>
      <c r="G124" s="89"/>
      <c r="H124" s="51">
        <v>199</v>
      </c>
      <c r="I124" s="17">
        <v>176.2</v>
      </c>
      <c r="J124" s="17">
        <f t="shared" si="6"/>
        <v>22.800000000000011</v>
      </c>
      <c r="K124" s="12"/>
    </row>
    <row r="125" spans="1:11" ht="16.5" thickBot="1">
      <c r="A125" s="102"/>
      <c r="B125" s="89"/>
      <c r="C125" s="92"/>
      <c r="D125" s="95"/>
      <c r="E125" s="92"/>
      <c r="F125" s="23" t="s">
        <v>44</v>
      </c>
      <c r="G125" s="89"/>
      <c r="H125" s="53">
        <v>199</v>
      </c>
      <c r="I125" s="43">
        <v>184.9</v>
      </c>
      <c r="J125" s="43">
        <f t="shared" si="6"/>
        <v>14.099999999999994</v>
      </c>
      <c r="K125" s="15"/>
    </row>
    <row r="126" spans="1:11" ht="15.75">
      <c r="A126" s="100" t="s">
        <v>69</v>
      </c>
      <c r="B126" s="89"/>
      <c r="C126" s="92"/>
      <c r="D126" s="95"/>
      <c r="E126" s="92"/>
      <c r="F126" s="18" t="s">
        <v>28</v>
      </c>
      <c r="G126" s="89"/>
      <c r="H126" s="50">
        <v>198</v>
      </c>
      <c r="I126" s="32">
        <v>195.8</v>
      </c>
      <c r="J126" s="9">
        <f t="shared" ref="J126" si="7">(I126-H126)*(-1)</f>
        <v>2.1999999999999886</v>
      </c>
      <c r="K126" s="34"/>
    </row>
    <row r="127" spans="1:11" ht="15.75">
      <c r="A127" s="101"/>
      <c r="B127" s="89"/>
      <c r="C127" s="92"/>
      <c r="D127" s="95"/>
      <c r="E127" s="92"/>
      <c r="F127" s="22" t="s">
        <v>27</v>
      </c>
      <c r="G127" s="89"/>
      <c r="H127" s="51">
        <v>198</v>
      </c>
      <c r="I127" s="35">
        <v>224.3</v>
      </c>
      <c r="J127" s="17">
        <f t="shared" si="6"/>
        <v>-26.300000000000011</v>
      </c>
      <c r="K127" s="37"/>
    </row>
    <row r="128" spans="1:11" ht="15.75">
      <c r="A128" s="101"/>
      <c r="B128" s="89"/>
      <c r="C128" s="92"/>
      <c r="D128" s="95"/>
      <c r="E128" s="92"/>
      <c r="F128" s="22" t="s">
        <v>45</v>
      </c>
      <c r="G128" s="89"/>
      <c r="H128" s="51">
        <v>198</v>
      </c>
      <c r="I128" s="35">
        <v>209.6</v>
      </c>
      <c r="J128" s="17">
        <f t="shared" si="6"/>
        <v>-11.599999999999994</v>
      </c>
      <c r="K128" s="37"/>
    </row>
    <row r="129" spans="1:11" ht="15.75">
      <c r="A129" s="101"/>
      <c r="B129" s="89"/>
      <c r="C129" s="92"/>
      <c r="D129" s="95"/>
      <c r="E129" s="92"/>
      <c r="F129" s="22" t="s">
        <v>46</v>
      </c>
      <c r="G129" s="89"/>
      <c r="H129" s="51">
        <v>198</v>
      </c>
      <c r="I129" s="35">
        <v>206.8</v>
      </c>
      <c r="J129" s="17">
        <f t="shared" si="6"/>
        <v>-8.8000000000000114</v>
      </c>
      <c r="K129" s="37"/>
    </row>
    <row r="130" spans="1:11" ht="16.5" thickBot="1">
      <c r="A130" s="102"/>
      <c r="B130" s="89"/>
      <c r="C130" s="92"/>
      <c r="D130" s="95"/>
      <c r="E130" s="92"/>
      <c r="F130" s="23" t="s">
        <v>47</v>
      </c>
      <c r="G130" s="89"/>
      <c r="H130" s="53">
        <v>198</v>
      </c>
      <c r="I130" s="41">
        <v>195.8</v>
      </c>
      <c r="J130" s="43">
        <f t="shared" si="6"/>
        <v>2.1999999999999886</v>
      </c>
      <c r="K130" s="42"/>
    </row>
    <row r="131" spans="1:11" ht="15.75">
      <c r="A131" s="100" t="s">
        <v>96</v>
      </c>
      <c r="B131" s="89"/>
      <c r="C131" s="92"/>
      <c r="D131" s="95"/>
      <c r="E131" s="92"/>
      <c r="F131" s="18" t="s">
        <v>88</v>
      </c>
      <c r="G131" s="116"/>
      <c r="H131" s="50">
        <v>196</v>
      </c>
      <c r="I131" s="32"/>
      <c r="J131" s="9"/>
      <c r="K131" s="34"/>
    </row>
    <row r="132" spans="1:11" ht="15.75">
      <c r="A132" s="101"/>
      <c r="B132" s="89"/>
      <c r="C132" s="92"/>
      <c r="D132" s="95"/>
      <c r="E132" s="92"/>
      <c r="F132" s="22" t="s">
        <v>89</v>
      </c>
      <c r="G132" s="116"/>
      <c r="H132" s="51">
        <v>196</v>
      </c>
      <c r="I132" s="35">
        <v>191.6</v>
      </c>
      <c r="J132" s="17">
        <f>(I132-H132)*(-1)</f>
        <v>4.4000000000000057</v>
      </c>
      <c r="K132" s="37"/>
    </row>
    <row r="133" spans="1:11" ht="15.75">
      <c r="A133" s="101"/>
      <c r="B133" s="89"/>
      <c r="C133" s="92"/>
      <c r="D133" s="95"/>
      <c r="E133" s="92"/>
      <c r="F133" s="22" t="s">
        <v>90</v>
      </c>
      <c r="G133" s="116"/>
      <c r="H133" s="51">
        <v>196</v>
      </c>
      <c r="I133" s="35">
        <v>203.1</v>
      </c>
      <c r="J133" s="17">
        <f>(I133-H133)*(-1)</f>
        <v>-7.0999999999999943</v>
      </c>
      <c r="K133" s="37"/>
    </row>
    <row r="134" spans="1:11" ht="15.75">
      <c r="A134" s="101"/>
      <c r="B134" s="89"/>
      <c r="C134" s="92"/>
      <c r="D134" s="95"/>
      <c r="E134" s="92"/>
      <c r="F134" s="22" t="s">
        <v>91</v>
      </c>
      <c r="G134" s="116"/>
      <c r="H134" s="51">
        <v>196</v>
      </c>
      <c r="I134" s="35"/>
      <c r="J134" s="17"/>
      <c r="K134" s="37"/>
    </row>
    <row r="135" spans="1:11" ht="16.5" thickBot="1">
      <c r="A135" s="102"/>
      <c r="B135" s="90"/>
      <c r="C135" s="93"/>
      <c r="D135" s="96"/>
      <c r="E135" s="93"/>
      <c r="F135" s="23" t="s">
        <v>92</v>
      </c>
      <c r="G135" s="117"/>
      <c r="H135" s="52">
        <v>196</v>
      </c>
      <c r="I135" s="38"/>
      <c r="J135" s="10"/>
      <c r="K135" s="40"/>
    </row>
    <row r="136" spans="1:11" ht="15.75" customHeight="1">
      <c r="A136" s="100" t="s">
        <v>70</v>
      </c>
      <c r="B136" s="88">
        <v>598</v>
      </c>
      <c r="C136" s="91" t="s">
        <v>21</v>
      </c>
      <c r="D136" s="94" t="s">
        <v>19</v>
      </c>
      <c r="E136" s="91" t="s">
        <v>15</v>
      </c>
      <c r="F136" s="18" t="s">
        <v>29</v>
      </c>
      <c r="G136" s="88">
        <v>11.8</v>
      </c>
      <c r="H136" s="66">
        <v>4.4000000000000004</v>
      </c>
      <c r="I136" s="14">
        <v>4.4000000000000004</v>
      </c>
      <c r="J136" s="14">
        <f t="shared" ref="J136:J145" si="8">(I136-H136)*(-1)</f>
        <v>0</v>
      </c>
      <c r="K136" s="68"/>
    </row>
    <row r="137" spans="1:11" ht="15.75">
      <c r="A137" s="101"/>
      <c r="B137" s="89"/>
      <c r="C137" s="92"/>
      <c r="D137" s="95"/>
      <c r="E137" s="92"/>
      <c r="F137" s="22" t="s">
        <v>30</v>
      </c>
      <c r="G137" s="89"/>
      <c r="H137" s="47"/>
      <c r="I137" s="17"/>
      <c r="J137" s="17"/>
      <c r="K137" s="12"/>
    </row>
    <row r="138" spans="1:11" ht="15.75">
      <c r="A138" s="101"/>
      <c r="B138" s="89"/>
      <c r="C138" s="92"/>
      <c r="D138" s="95"/>
      <c r="E138" s="92"/>
      <c r="F138" s="22" t="s">
        <v>36</v>
      </c>
      <c r="G138" s="89"/>
      <c r="H138" s="47">
        <v>4.4000000000000004</v>
      </c>
      <c r="I138" s="17">
        <v>4</v>
      </c>
      <c r="J138" s="17">
        <f t="shared" si="8"/>
        <v>0.40000000000000036</v>
      </c>
      <c r="K138" s="12"/>
    </row>
    <row r="139" spans="1:11" ht="15.75">
      <c r="A139" s="101"/>
      <c r="B139" s="89"/>
      <c r="C139" s="92"/>
      <c r="D139" s="95"/>
      <c r="E139" s="92"/>
      <c r="F139" s="22" t="s">
        <v>37</v>
      </c>
      <c r="G139" s="89"/>
      <c r="H139" s="47">
        <v>4.4000000000000004</v>
      </c>
      <c r="I139" s="17">
        <v>4</v>
      </c>
      <c r="J139" s="17">
        <f t="shared" si="8"/>
        <v>0.40000000000000036</v>
      </c>
      <c r="K139" s="12"/>
    </row>
    <row r="140" spans="1:11" ht="16.5" thickBot="1">
      <c r="A140" s="102"/>
      <c r="B140" s="89"/>
      <c r="C140" s="92"/>
      <c r="D140" s="95"/>
      <c r="E140" s="92"/>
      <c r="F140" s="23" t="s">
        <v>38</v>
      </c>
      <c r="G140" s="89"/>
      <c r="H140" s="45">
        <v>4.4000000000000004</v>
      </c>
      <c r="I140" s="60">
        <v>4.4000000000000004</v>
      </c>
      <c r="J140" s="60">
        <f t="shared" si="8"/>
        <v>0</v>
      </c>
      <c r="K140" s="15"/>
    </row>
    <row r="141" spans="1:11" ht="15.75">
      <c r="A141" s="100" t="s">
        <v>71</v>
      </c>
      <c r="B141" s="89"/>
      <c r="C141" s="92"/>
      <c r="D141" s="95"/>
      <c r="E141" s="92"/>
      <c r="F141" s="18" t="s">
        <v>31</v>
      </c>
      <c r="G141" s="89"/>
      <c r="H141" s="50">
        <v>4.3</v>
      </c>
      <c r="I141" s="9">
        <v>4.0999999999999996</v>
      </c>
      <c r="J141" s="9">
        <f t="shared" si="8"/>
        <v>0.20000000000000018</v>
      </c>
      <c r="K141" s="11"/>
    </row>
    <row r="142" spans="1:11" ht="15.75">
      <c r="A142" s="101"/>
      <c r="B142" s="89"/>
      <c r="C142" s="92"/>
      <c r="D142" s="95"/>
      <c r="E142" s="92"/>
      <c r="F142" s="22" t="s">
        <v>32</v>
      </c>
      <c r="G142" s="89"/>
      <c r="H142" s="51">
        <v>4.3</v>
      </c>
      <c r="I142" s="17">
        <v>3.8</v>
      </c>
      <c r="J142" s="17">
        <f t="shared" si="8"/>
        <v>0.5</v>
      </c>
      <c r="K142" s="12"/>
    </row>
    <row r="143" spans="1:11" ht="15.75">
      <c r="A143" s="101"/>
      <c r="B143" s="89"/>
      <c r="C143" s="92"/>
      <c r="D143" s="95"/>
      <c r="E143" s="92"/>
      <c r="F143" s="22" t="s">
        <v>39</v>
      </c>
      <c r="G143" s="89"/>
      <c r="H143" s="51">
        <v>4.3</v>
      </c>
      <c r="I143" s="17">
        <v>4.7</v>
      </c>
      <c r="J143" s="17">
        <f t="shared" si="8"/>
        <v>-0.40000000000000036</v>
      </c>
      <c r="K143" s="12"/>
    </row>
    <row r="144" spans="1:11" ht="15.75">
      <c r="A144" s="101"/>
      <c r="B144" s="89"/>
      <c r="C144" s="92"/>
      <c r="D144" s="95"/>
      <c r="E144" s="92"/>
      <c r="F144" s="22" t="s">
        <v>40</v>
      </c>
      <c r="G144" s="89"/>
      <c r="H144" s="51">
        <v>4.3</v>
      </c>
      <c r="I144" s="17">
        <v>3.8</v>
      </c>
      <c r="J144" s="17">
        <f t="shared" si="8"/>
        <v>0.5</v>
      </c>
      <c r="K144" s="12"/>
    </row>
    <row r="145" spans="1:11" ht="16.5" thickBot="1">
      <c r="A145" s="102"/>
      <c r="B145" s="89"/>
      <c r="C145" s="92"/>
      <c r="D145" s="95"/>
      <c r="E145" s="92"/>
      <c r="F145" s="23" t="s">
        <v>41</v>
      </c>
      <c r="G145" s="89"/>
      <c r="H145" s="53">
        <v>4.3</v>
      </c>
      <c r="I145" s="60">
        <v>4.0999999999999996</v>
      </c>
      <c r="J145" s="60">
        <f t="shared" si="8"/>
        <v>0.20000000000000018</v>
      </c>
      <c r="K145" s="15"/>
    </row>
    <row r="146" spans="1:11" ht="15.75">
      <c r="A146" s="100" t="s">
        <v>72</v>
      </c>
      <c r="B146" s="89"/>
      <c r="C146" s="92"/>
      <c r="D146" s="95"/>
      <c r="E146" s="92"/>
      <c r="F146" s="18" t="s">
        <v>33</v>
      </c>
      <c r="G146" s="89"/>
      <c r="H146" s="50">
        <v>4.3</v>
      </c>
      <c r="I146" s="9">
        <v>3.6</v>
      </c>
      <c r="J146" s="9">
        <f t="shared" ref="J146:J155" si="9">(I146-H146)*(-1)</f>
        <v>0.69999999999999973</v>
      </c>
      <c r="K146" s="11"/>
    </row>
    <row r="147" spans="1:11" ht="15.75">
      <c r="A147" s="101"/>
      <c r="B147" s="89"/>
      <c r="C147" s="92"/>
      <c r="D147" s="95"/>
      <c r="E147" s="92"/>
      <c r="F147" s="22" t="s">
        <v>34</v>
      </c>
      <c r="G147" s="89"/>
      <c r="H147" s="51">
        <v>4.3</v>
      </c>
      <c r="I147" s="17">
        <v>3.8</v>
      </c>
      <c r="J147" s="17">
        <f t="shared" si="9"/>
        <v>0.5</v>
      </c>
      <c r="K147" s="12"/>
    </row>
    <row r="148" spans="1:11" ht="15.75">
      <c r="A148" s="101"/>
      <c r="B148" s="89"/>
      <c r="C148" s="92"/>
      <c r="D148" s="95"/>
      <c r="E148" s="92"/>
      <c r="F148" s="22" t="s">
        <v>42</v>
      </c>
      <c r="G148" s="89"/>
      <c r="H148" s="51">
        <v>4.3</v>
      </c>
      <c r="I148" s="17">
        <v>3.8</v>
      </c>
      <c r="J148" s="17">
        <f t="shared" si="9"/>
        <v>0.5</v>
      </c>
      <c r="K148" s="12"/>
    </row>
    <row r="149" spans="1:11" ht="15.75">
      <c r="A149" s="101"/>
      <c r="B149" s="89"/>
      <c r="C149" s="92"/>
      <c r="D149" s="95"/>
      <c r="E149" s="92"/>
      <c r="F149" s="22" t="s">
        <v>43</v>
      </c>
      <c r="G149" s="89"/>
      <c r="H149" s="51">
        <v>4.3</v>
      </c>
      <c r="I149" s="17">
        <v>2.6</v>
      </c>
      <c r="J149" s="17">
        <f t="shared" si="9"/>
        <v>1.6999999999999997</v>
      </c>
      <c r="K149" s="12"/>
    </row>
    <row r="150" spans="1:11" ht="16.5" thickBot="1">
      <c r="A150" s="102"/>
      <c r="B150" s="89"/>
      <c r="C150" s="92"/>
      <c r="D150" s="95"/>
      <c r="E150" s="92"/>
      <c r="F150" s="23" t="s">
        <v>44</v>
      </c>
      <c r="G150" s="89"/>
      <c r="H150" s="53">
        <v>4.3</v>
      </c>
      <c r="I150" s="60">
        <v>3.6</v>
      </c>
      <c r="J150" s="60">
        <f t="shared" si="9"/>
        <v>0.69999999999999973</v>
      </c>
      <c r="K150" s="15"/>
    </row>
    <row r="151" spans="1:11" ht="15.75">
      <c r="A151" s="100" t="s">
        <v>73</v>
      </c>
      <c r="B151" s="89"/>
      <c r="C151" s="92"/>
      <c r="D151" s="95"/>
      <c r="E151" s="92"/>
      <c r="F151" s="18" t="s">
        <v>28</v>
      </c>
      <c r="G151" s="89"/>
      <c r="H151" s="50">
        <v>4.3</v>
      </c>
      <c r="I151" s="32">
        <v>2.6</v>
      </c>
      <c r="J151" s="9">
        <f t="shared" ref="J151" si="10">(I151-H151)*(-1)</f>
        <v>1.6999999999999997</v>
      </c>
      <c r="K151" s="34"/>
    </row>
    <row r="152" spans="1:11" ht="15.75">
      <c r="A152" s="101"/>
      <c r="B152" s="89"/>
      <c r="C152" s="92"/>
      <c r="D152" s="95"/>
      <c r="E152" s="92"/>
      <c r="F152" s="22" t="s">
        <v>27</v>
      </c>
      <c r="G152" s="89"/>
      <c r="H152" s="51">
        <v>4.3</v>
      </c>
      <c r="I152" s="35">
        <v>4.9000000000000004</v>
      </c>
      <c r="J152" s="17">
        <f t="shared" si="9"/>
        <v>-0.60000000000000053</v>
      </c>
      <c r="K152" s="37"/>
    </row>
    <row r="153" spans="1:11" ht="15.75">
      <c r="A153" s="101"/>
      <c r="B153" s="89"/>
      <c r="C153" s="92"/>
      <c r="D153" s="95"/>
      <c r="E153" s="92"/>
      <c r="F153" s="22" t="s">
        <v>45</v>
      </c>
      <c r="G153" s="89"/>
      <c r="H153" s="51">
        <v>4.3</v>
      </c>
      <c r="I153" s="35">
        <v>3.8</v>
      </c>
      <c r="J153" s="17">
        <f t="shared" si="9"/>
        <v>0.5</v>
      </c>
      <c r="K153" s="37"/>
    </row>
    <row r="154" spans="1:11" ht="15.75">
      <c r="A154" s="101"/>
      <c r="B154" s="89"/>
      <c r="C154" s="92"/>
      <c r="D154" s="95"/>
      <c r="E154" s="92"/>
      <c r="F154" s="22" t="s">
        <v>46</v>
      </c>
      <c r="G154" s="89"/>
      <c r="H154" s="51">
        <v>4.3</v>
      </c>
      <c r="I154" s="35">
        <v>3.1</v>
      </c>
      <c r="J154" s="17">
        <f t="shared" si="9"/>
        <v>1.1999999999999997</v>
      </c>
      <c r="K154" s="37"/>
    </row>
    <row r="155" spans="1:11" ht="16.5" thickBot="1">
      <c r="A155" s="102"/>
      <c r="B155" s="89"/>
      <c r="C155" s="92"/>
      <c r="D155" s="95"/>
      <c r="E155" s="92"/>
      <c r="F155" s="23" t="s">
        <v>47</v>
      </c>
      <c r="G155" s="89"/>
      <c r="H155" s="53">
        <v>4.3</v>
      </c>
      <c r="I155" s="41">
        <v>2.6</v>
      </c>
      <c r="J155" s="61">
        <f t="shared" si="9"/>
        <v>1.6999999999999997</v>
      </c>
      <c r="K155" s="42"/>
    </row>
    <row r="156" spans="1:11" ht="15.75">
      <c r="A156" s="100" t="s">
        <v>97</v>
      </c>
      <c r="B156" s="89"/>
      <c r="C156" s="92"/>
      <c r="D156" s="95"/>
      <c r="E156" s="92"/>
      <c r="F156" s="18" t="s">
        <v>88</v>
      </c>
      <c r="G156" s="89"/>
      <c r="H156" s="50">
        <v>4.3</v>
      </c>
      <c r="I156" s="32"/>
      <c r="J156" s="9"/>
      <c r="K156" s="34"/>
    </row>
    <row r="157" spans="1:11" ht="15.75">
      <c r="A157" s="101"/>
      <c r="B157" s="89"/>
      <c r="C157" s="92"/>
      <c r="D157" s="95"/>
      <c r="E157" s="92"/>
      <c r="F157" s="22" t="s">
        <v>89</v>
      </c>
      <c r="G157" s="89"/>
      <c r="H157" s="51">
        <v>4.3</v>
      </c>
      <c r="I157" s="35">
        <v>0.5</v>
      </c>
      <c r="J157" s="17">
        <f>(I157-H157)*(-1)</f>
        <v>3.8</v>
      </c>
      <c r="K157" s="37"/>
    </row>
    <row r="158" spans="1:11" ht="15.75">
      <c r="A158" s="101"/>
      <c r="B158" s="89"/>
      <c r="C158" s="92"/>
      <c r="D158" s="95"/>
      <c r="E158" s="92"/>
      <c r="F158" s="22" t="s">
        <v>90</v>
      </c>
      <c r="G158" s="89"/>
      <c r="H158" s="51">
        <v>4.3</v>
      </c>
      <c r="I158" s="35">
        <v>1.9</v>
      </c>
      <c r="J158" s="17">
        <f>(I158-H158)*(-1)</f>
        <v>2.4</v>
      </c>
      <c r="K158" s="37"/>
    </row>
    <row r="159" spans="1:11" ht="15.75">
      <c r="A159" s="101"/>
      <c r="B159" s="89"/>
      <c r="C159" s="92"/>
      <c r="D159" s="95"/>
      <c r="E159" s="92"/>
      <c r="F159" s="22" t="s">
        <v>91</v>
      </c>
      <c r="G159" s="89"/>
      <c r="H159" s="51">
        <v>4.3</v>
      </c>
      <c r="I159" s="35"/>
      <c r="J159" s="17"/>
      <c r="K159" s="37"/>
    </row>
    <row r="160" spans="1:11" ht="16.5" thickBot="1">
      <c r="A160" s="102"/>
      <c r="B160" s="90"/>
      <c r="C160" s="93"/>
      <c r="D160" s="96"/>
      <c r="E160" s="93"/>
      <c r="F160" s="23" t="s">
        <v>92</v>
      </c>
      <c r="G160" s="90"/>
      <c r="H160" s="52">
        <v>4.3</v>
      </c>
      <c r="I160" s="38"/>
      <c r="J160" s="10"/>
      <c r="K160" s="40"/>
    </row>
    <row r="161" spans="1:11" ht="15.75" customHeight="1">
      <c r="A161" s="100" t="s">
        <v>74</v>
      </c>
      <c r="B161" s="88">
        <v>598</v>
      </c>
      <c r="C161" s="91" t="s">
        <v>22</v>
      </c>
      <c r="D161" s="94" t="s">
        <v>19</v>
      </c>
      <c r="E161" s="91" t="s">
        <v>15</v>
      </c>
      <c r="F161" s="18" t="s">
        <v>29</v>
      </c>
      <c r="G161" s="88">
        <v>10.6</v>
      </c>
      <c r="H161" s="66">
        <v>18.899999999999999</v>
      </c>
      <c r="I161" s="14">
        <v>18.899999999999999</v>
      </c>
      <c r="J161" s="14">
        <f>(I161-H161)*(-1)</f>
        <v>0</v>
      </c>
      <c r="K161" s="68"/>
    </row>
    <row r="162" spans="1:11" ht="15.75">
      <c r="A162" s="101"/>
      <c r="B162" s="89"/>
      <c r="C162" s="92"/>
      <c r="D162" s="95"/>
      <c r="E162" s="92"/>
      <c r="F162" s="22" t="s">
        <v>30</v>
      </c>
      <c r="G162" s="89"/>
      <c r="H162" s="47"/>
      <c r="I162" s="17"/>
      <c r="J162" s="17"/>
      <c r="K162" s="12"/>
    </row>
    <row r="163" spans="1:11" ht="15.75">
      <c r="A163" s="101"/>
      <c r="B163" s="89"/>
      <c r="C163" s="92"/>
      <c r="D163" s="95"/>
      <c r="E163" s="92"/>
      <c r="F163" s="22" t="s">
        <v>36</v>
      </c>
      <c r="G163" s="89"/>
      <c r="H163" s="47">
        <v>18.899999999999999</v>
      </c>
      <c r="I163" s="17">
        <v>18.899999999999999</v>
      </c>
      <c r="J163" s="17">
        <f t="shared" ref="J163:J170" si="11">(I163-H163)*(-1)</f>
        <v>0</v>
      </c>
      <c r="K163" s="12"/>
    </row>
    <row r="164" spans="1:11" ht="15.75">
      <c r="A164" s="101"/>
      <c r="B164" s="89"/>
      <c r="C164" s="92"/>
      <c r="D164" s="95"/>
      <c r="E164" s="92"/>
      <c r="F164" s="22" t="s">
        <v>37</v>
      </c>
      <c r="G164" s="89"/>
      <c r="H164" s="47">
        <v>18.899999999999999</v>
      </c>
      <c r="I164" s="17">
        <v>18.899999999999999</v>
      </c>
      <c r="J164" s="17">
        <f t="shared" si="11"/>
        <v>0</v>
      </c>
      <c r="K164" s="12"/>
    </row>
    <row r="165" spans="1:11" ht="16.5" thickBot="1">
      <c r="A165" s="102"/>
      <c r="B165" s="89"/>
      <c r="C165" s="92"/>
      <c r="D165" s="95"/>
      <c r="E165" s="92"/>
      <c r="F165" s="23" t="s">
        <v>38</v>
      </c>
      <c r="G165" s="89"/>
      <c r="H165" s="45">
        <v>18.899999999999999</v>
      </c>
      <c r="I165" s="43">
        <v>18.899999999999999</v>
      </c>
      <c r="J165" s="43">
        <f t="shared" si="11"/>
        <v>0</v>
      </c>
      <c r="K165" s="15"/>
    </row>
    <row r="166" spans="1:11" ht="15.75">
      <c r="A166" s="100" t="s">
        <v>75</v>
      </c>
      <c r="B166" s="89"/>
      <c r="C166" s="92"/>
      <c r="D166" s="95"/>
      <c r="E166" s="92"/>
      <c r="F166" s="18" t="s">
        <v>31</v>
      </c>
      <c r="G166" s="89"/>
      <c r="H166" s="50">
        <v>17.600000000000001</v>
      </c>
      <c r="I166" s="9">
        <v>16.899999999999999</v>
      </c>
      <c r="J166" s="9">
        <f t="shared" si="11"/>
        <v>0.70000000000000284</v>
      </c>
      <c r="K166" s="11"/>
    </row>
    <row r="167" spans="1:11" ht="15.75">
      <c r="A167" s="101"/>
      <c r="B167" s="89"/>
      <c r="C167" s="92"/>
      <c r="D167" s="95"/>
      <c r="E167" s="92"/>
      <c r="F167" s="22" t="s">
        <v>32</v>
      </c>
      <c r="G167" s="89"/>
      <c r="H167" s="51">
        <v>17.600000000000001</v>
      </c>
      <c r="I167" s="17">
        <v>16.899999999999999</v>
      </c>
      <c r="J167" s="17">
        <f t="shared" si="11"/>
        <v>0.70000000000000284</v>
      </c>
      <c r="K167" s="12"/>
    </row>
    <row r="168" spans="1:11" ht="15.75">
      <c r="A168" s="101"/>
      <c r="B168" s="89"/>
      <c r="C168" s="92"/>
      <c r="D168" s="95"/>
      <c r="E168" s="92"/>
      <c r="F168" s="22" t="s">
        <v>39</v>
      </c>
      <c r="G168" s="89"/>
      <c r="H168" s="51">
        <v>17.600000000000001</v>
      </c>
      <c r="I168" s="17">
        <v>16.899999999999999</v>
      </c>
      <c r="J168" s="17">
        <f t="shared" si="11"/>
        <v>0.70000000000000284</v>
      </c>
      <c r="K168" s="12"/>
    </row>
    <row r="169" spans="1:11" ht="15.75">
      <c r="A169" s="101"/>
      <c r="B169" s="89"/>
      <c r="C169" s="92"/>
      <c r="D169" s="95"/>
      <c r="E169" s="92"/>
      <c r="F169" s="22" t="s">
        <v>40</v>
      </c>
      <c r="G169" s="89"/>
      <c r="H169" s="51">
        <v>17.600000000000001</v>
      </c>
      <c r="I169" s="17">
        <v>16.899999999999999</v>
      </c>
      <c r="J169" s="17">
        <f t="shared" si="11"/>
        <v>0.70000000000000284</v>
      </c>
      <c r="K169" s="12"/>
    </row>
    <row r="170" spans="1:11" ht="16.5" thickBot="1">
      <c r="A170" s="102"/>
      <c r="B170" s="89"/>
      <c r="C170" s="92"/>
      <c r="D170" s="95"/>
      <c r="E170" s="92"/>
      <c r="F170" s="23" t="s">
        <v>41</v>
      </c>
      <c r="G170" s="89"/>
      <c r="H170" s="53">
        <v>17.600000000000001</v>
      </c>
      <c r="I170" s="43">
        <v>16.899999999999999</v>
      </c>
      <c r="J170" s="43">
        <f t="shared" si="11"/>
        <v>0.70000000000000284</v>
      </c>
      <c r="K170" s="15"/>
    </row>
    <row r="171" spans="1:11" ht="15.75">
      <c r="A171" s="100" t="s">
        <v>76</v>
      </c>
      <c r="B171" s="89"/>
      <c r="C171" s="92"/>
      <c r="D171" s="95"/>
      <c r="E171" s="92"/>
      <c r="F171" s="18" t="s">
        <v>33</v>
      </c>
      <c r="G171" s="89"/>
      <c r="H171" s="50">
        <v>16</v>
      </c>
      <c r="I171" s="9">
        <v>17.7</v>
      </c>
      <c r="J171" s="9">
        <f t="shared" ref="J171:J180" si="12">(I171-H171)*(-1)</f>
        <v>-1.6999999999999993</v>
      </c>
      <c r="K171" s="11"/>
    </row>
    <row r="172" spans="1:11" ht="15.75">
      <c r="A172" s="101"/>
      <c r="B172" s="89"/>
      <c r="C172" s="92"/>
      <c r="D172" s="95"/>
      <c r="E172" s="92"/>
      <c r="F172" s="22" t="s">
        <v>34</v>
      </c>
      <c r="G172" s="89"/>
      <c r="H172" s="51">
        <v>16</v>
      </c>
      <c r="I172" s="17">
        <v>19.2</v>
      </c>
      <c r="J172" s="17">
        <f t="shared" si="12"/>
        <v>-3.1999999999999993</v>
      </c>
      <c r="K172" s="12"/>
    </row>
    <row r="173" spans="1:11" ht="15.75">
      <c r="A173" s="101"/>
      <c r="B173" s="89"/>
      <c r="C173" s="92"/>
      <c r="D173" s="95"/>
      <c r="E173" s="92"/>
      <c r="F173" s="22" t="s">
        <v>42</v>
      </c>
      <c r="G173" s="89"/>
      <c r="H173" s="51">
        <v>16</v>
      </c>
      <c r="I173" s="17">
        <v>22.1</v>
      </c>
      <c r="J173" s="17">
        <f t="shared" si="12"/>
        <v>-6.1000000000000014</v>
      </c>
      <c r="K173" s="12"/>
    </row>
    <row r="174" spans="1:11" ht="15.75">
      <c r="A174" s="101"/>
      <c r="B174" s="89"/>
      <c r="C174" s="92"/>
      <c r="D174" s="95"/>
      <c r="E174" s="92"/>
      <c r="F174" s="22" t="s">
        <v>43</v>
      </c>
      <c r="G174" s="89"/>
      <c r="H174" s="51">
        <v>16</v>
      </c>
      <c r="I174" s="17">
        <v>23.1</v>
      </c>
      <c r="J174" s="17">
        <f t="shared" si="12"/>
        <v>-7.1000000000000014</v>
      </c>
      <c r="K174" s="12"/>
    </row>
    <row r="175" spans="1:11" ht="16.5" thickBot="1">
      <c r="A175" s="102"/>
      <c r="B175" s="89"/>
      <c r="C175" s="92"/>
      <c r="D175" s="95"/>
      <c r="E175" s="92"/>
      <c r="F175" s="23" t="s">
        <v>44</v>
      </c>
      <c r="G175" s="89"/>
      <c r="H175" s="53">
        <v>16</v>
      </c>
      <c r="I175" s="43">
        <v>17.7</v>
      </c>
      <c r="J175" s="43">
        <f t="shared" si="12"/>
        <v>-1.6999999999999993</v>
      </c>
      <c r="K175" s="15"/>
    </row>
    <row r="176" spans="1:11" ht="15.75">
      <c r="A176" s="100" t="s">
        <v>77</v>
      </c>
      <c r="B176" s="89"/>
      <c r="C176" s="92"/>
      <c r="D176" s="95"/>
      <c r="E176" s="92"/>
      <c r="F176" s="18" t="s">
        <v>28</v>
      </c>
      <c r="G176" s="89"/>
      <c r="H176" s="50">
        <v>14.4</v>
      </c>
      <c r="I176" s="32">
        <v>13.5</v>
      </c>
      <c r="J176" s="9">
        <f t="shared" ref="J176" si="13">(I176-H176)*(-1)</f>
        <v>0.90000000000000036</v>
      </c>
      <c r="K176" s="34"/>
    </row>
    <row r="177" spans="1:11" ht="15.75">
      <c r="A177" s="101"/>
      <c r="B177" s="89"/>
      <c r="C177" s="92"/>
      <c r="D177" s="95"/>
      <c r="E177" s="92"/>
      <c r="F177" s="22" t="s">
        <v>27</v>
      </c>
      <c r="G177" s="89"/>
      <c r="H177" s="51">
        <v>14.4</v>
      </c>
      <c r="I177" s="35">
        <v>4.9000000000000004</v>
      </c>
      <c r="J177" s="17">
        <f t="shared" si="12"/>
        <v>9.5</v>
      </c>
      <c r="K177" s="37"/>
    </row>
    <row r="178" spans="1:11" ht="15.75">
      <c r="A178" s="101"/>
      <c r="B178" s="89"/>
      <c r="C178" s="92"/>
      <c r="D178" s="95"/>
      <c r="E178" s="92"/>
      <c r="F178" s="22" t="s">
        <v>45</v>
      </c>
      <c r="G178" s="89"/>
      <c r="H178" s="51">
        <v>14.4</v>
      </c>
      <c r="I178" s="35">
        <v>8.9</v>
      </c>
      <c r="J178" s="17">
        <f t="shared" si="12"/>
        <v>5.5</v>
      </c>
      <c r="K178" s="37"/>
    </row>
    <row r="179" spans="1:11" ht="15.75">
      <c r="A179" s="101"/>
      <c r="B179" s="89"/>
      <c r="C179" s="92"/>
      <c r="D179" s="95"/>
      <c r="E179" s="92"/>
      <c r="F179" s="22" t="s">
        <v>46</v>
      </c>
      <c r="G179" s="89"/>
      <c r="H179" s="51">
        <v>14.4</v>
      </c>
      <c r="I179" s="35">
        <v>10.5</v>
      </c>
      <c r="J179" s="17">
        <f t="shared" si="12"/>
        <v>3.9000000000000004</v>
      </c>
      <c r="K179" s="37"/>
    </row>
    <row r="180" spans="1:11" ht="16.5" thickBot="1">
      <c r="A180" s="102"/>
      <c r="B180" s="89"/>
      <c r="C180" s="92"/>
      <c r="D180" s="95"/>
      <c r="E180" s="92"/>
      <c r="F180" s="24" t="s">
        <v>47</v>
      </c>
      <c r="G180" s="89"/>
      <c r="H180" s="53">
        <v>14.4</v>
      </c>
      <c r="I180" s="41">
        <v>13.5</v>
      </c>
      <c r="J180" s="43">
        <f t="shared" si="12"/>
        <v>0.90000000000000036</v>
      </c>
      <c r="K180" s="42"/>
    </row>
    <row r="181" spans="1:11" ht="15.75">
      <c r="A181" s="100" t="s">
        <v>98</v>
      </c>
      <c r="B181" s="89"/>
      <c r="C181" s="92"/>
      <c r="D181" s="95"/>
      <c r="E181" s="92"/>
      <c r="F181" s="18" t="s">
        <v>88</v>
      </c>
      <c r="G181" s="89"/>
      <c r="H181" s="50">
        <v>12.8</v>
      </c>
      <c r="I181" s="32"/>
      <c r="J181" s="9"/>
      <c r="K181" s="34"/>
    </row>
    <row r="182" spans="1:11" ht="15.75">
      <c r="A182" s="101"/>
      <c r="B182" s="89"/>
      <c r="C182" s="92"/>
      <c r="D182" s="95"/>
      <c r="E182" s="92"/>
      <c r="F182" s="22" t="s">
        <v>89</v>
      </c>
      <c r="G182" s="89"/>
      <c r="H182" s="51">
        <v>12.8</v>
      </c>
      <c r="I182" s="35">
        <v>8.4</v>
      </c>
      <c r="J182" s="17">
        <f>(I182-H182)*(-1)</f>
        <v>4.4000000000000004</v>
      </c>
      <c r="K182" s="37"/>
    </row>
    <row r="183" spans="1:11" ht="15.75">
      <c r="A183" s="101"/>
      <c r="B183" s="89"/>
      <c r="C183" s="92"/>
      <c r="D183" s="95"/>
      <c r="E183" s="92"/>
      <c r="F183" s="22" t="s">
        <v>90</v>
      </c>
      <c r="G183" s="89"/>
      <c r="H183" s="51">
        <v>12.8</v>
      </c>
      <c r="I183" s="35">
        <v>9.4</v>
      </c>
      <c r="J183" s="17">
        <f>(I183-H183)*(-1)</f>
        <v>3.4000000000000004</v>
      </c>
      <c r="K183" s="37"/>
    </row>
    <row r="184" spans="1:11" ht="15.75">
      <c r="A184" s="101"/>
      <c r="B184" s="89"/>
      <c r="C184" s="92"/>
      <c r="D184" s="95"/>
      <c r="E184" s="92"/>
      <c r="F184" s="22" t="s">
        <v>91</v>
      </c>
      <c r="G184" s="89"/>
      <c r="H184" s="51">
        <v>12.8</v>
      </c>
      <c r="I184" s="35"/>
      <c r="J184" s="17"/>
      <c r="K184" s="37"/>
    </row>
    <row r="185" spans="1:11" ht="16.5" thickBot="1">
      <c r="A185" s="102"/>
      <c r="B185" s="90"/>
      <c r="C185" s="93"/>
      <c r="D185" s="96"/>
      <c r="E185" s="93"/>
      <c r="F185" s="23" t="s">
        <v>92</v>
      </c>
      <c r="G185" s="90"/>
      <c r="H185" s="52">
        <v>12.8</v>
      </c>
      <c r="I185" s="38"/>
      <c r="J185" s="10"/>
      <c r="K185" s="40"/>
    </row>
    <row r="186" spans="1:11" ht="15.75" customHeight="1">
      <c r="A186" s="100" t="s">
        <v>78</v>
      </c>
      <c r="B186" s="88">
        <v>598</v>
      </c>
      <c r="C186" s="91" t="s">
        <v>23</v>
      </c>
      <c r="D186" s="94" t="s">
        <v>24</v>
      </c>
      <c r="E186" s="91" t="s">
        <v>15</v>
      </c>
      <c r="F186" s="18" t="s">
        <v>29</v>
      </c>
      <c r="G186" s="88">
        <v>7.5</v>
      </c>
      <c r="H186" s="66">
        <v>8.4</v>
      </c>
      <c r="I186" s="14">
        <v>8.4</v>
      </c>
      <c r="J186" s="14">
        <f t="shared" ref="J186:J200" si="14">(I186-H186)*(-1)</f>
        <v>0</v>
      </c>
      <c r="K186" s="68"/>
    </row>
    <row r="187" spans="1:11" ht="15.75">
      <c r="A187" s="101"/>
      <c r="B187" s="89"/>
      <c r="C187" s="92"/>
      <c r="D187" s="95"/>
      <c r="E187" s="92"/>
      <c r="F187" s="22" t="s">
        <v>30</v>
      </c>
      <c r="G187" s="89"/>
      <c r="H187" s="47">
        <v>8.4</v>
      </c>
      <c r="I187" s="17">
        <v>0</v>
      </c>
      <c r="J187" s="17">
        <f t="shared" si="14"/>
        <v>8.4</v>
      </c>
      <c r="K187" s="12"/>
    </row>
    <row r="188" spans="1:11" ht="15.75">
      <c r="A188" s="101"/>
      <c r="B188" s="89"/>
      <c r="C188" s="92"/>
      <c r="D188" s="95"/>
      <c r="E188" s="92"/>
      <c r="F188" s="22" t="s">
        <v>36</v>
      </c>
      <c r="G188" s="89"/>
      <c r="H188" s="47">
        <v>8.4</v>
      </c>
      <c r="I188" s="17">
        <v>8.5</v>
      </c>
      <c r="J188" s="17">
        <f t="shared" si="14"/>
        <v>-9.9999999999999645E-2</v>
      </c>
      <c r="K188" s="12"/>
    </row>
    <row r="189" spans="1:11" ht="15.75">
      <c r="A189" s="101"/>
      <c r="B189" s="89"/>
      <c r="C189" s="92"/>
      <c r="D189" s="95"/>
      <c r="E189" s="92"/>
      <c r="F189" s="22" t="s">
        <v>37</v>
      </c>
      <c r="G189" s="89"/>
      <c r="H189" s="47">
        <v>8.4</v>
      </c>
      <c r="I189" s="17">
        <v>7.6</v>
      </c>
      <c r="J189" s="17">
        <f t="shared" si="14"/>
        <v>0.80000000000000071</v>
      </c>
      <c r="K189" s="12"/>
    </row>
    <row r="190" spans="1:11" ht="16.5" thickBot="1">
      <c r="A190" s="102"/>
      <c r="B190" s="89"/>
      <c r="C190" s="92"/>
      <c r="D190" s="95"/>
      <c r="E190" s="92"/>
      <c r="F190" s="23" t="s">
        <v>38</v>
      </c>
      <c r="G190" s="89"/>
      <c r="H190" s="45">
        <v>8.4</v>
      </c>
      <c r="I190" s="43">
        <v>8.4</v>
      </c>
      <c r="J190" s="43">
        <f t="shared" si="14"/>
        <v>0</v>
      </c>
      <c r="K190" s="15"/>
    </row>
    <row r="191" spans="1:11" ht="15.75">
      <c r="A191" s="100" t="s">
        <v>79</v>
      </c>
      <c r="B191" s="89"/>
      <c r="C191" s="92"/>
      <c r="D191" s="95"/>
      <c r="E191" s="92"/>
      <c r="F191" s="18" t="s">
        <v>31</v>
      </c>
      <c r="G191" s="89"/>
      <c r="H191" s="50">
        <v>8.6999999999999993</v>
      </c>
      <c r="I191" s="9">
        <v>7.7</v>
      </c>
      <c r="J191" s="20">
        <f t="shared" si="14"/>
        <v>0.99999999999999911</v>
      </c>
      <c r="K191" s="11"/>
    </row>
    <row r="192" spans="1:11" ht="15.75">
      <c r="A192" s="101"/>
      <c r="B192" s="89"/>
      <c r="C192" s="92"/>
      <c r="D192" s="95"/>
      <c r="E192" s="92"/>
      <c r="F192" s="22" t="s">
        <v>32</v>
      </c>
      <c r="G192" s="89"/>
      <c r="H192" s="51">
        <v>8.6999999999999993</v>
      </c>
      <c r="I192" s="17">
        <v>9.1</v>
      </c>
      <c r="J192" s="16">
        <f t="shared" si="14"/>
        <v>-0.40000000000000036</v>
      </c>
      <c r="K192" s="12"/>
    </row>
    <row r="193" spans="1:11" ht="15.75">
      <c r="A193" s="101"/>
      <c r="B193" s="89"/>
      <c r="C193" s="92"/>
      <c r="D193" s="95"/>
      <c r="E193" s="92"/>
      <c r="F193" s="22" t="s">
        <v>39</v>
      </c>
      <c r="G193" s="89"/>
      <c r="H193" s="51">
        <v>8.6999999999999993</v>
      </c>
      <c r="I193" s="17">
        <v>8.4</v>
      </c>
      <c r="J193" s="16">
        <f t="shared" si="14"/>
        <v>0.29999999999999893</v>
      </c>
      <c r="K193" s="12"/>
    </row>
    <row r="194" spans="1:11" ht="15.75">
      <c r="A194" s="101"/>
      <c r="B194" s="89"/>
      <c r="C194" s="92"/>
      <c r="D194" s="95"/>
      <c r="E194" s="92"/>
      <c r="F194" s="22" t="s">
        <v>40</v>
      </c>
      <c r="G194" s="89"/>
      <c r="H194" s="51">
        <v>8.6999999999999993</v>
      </c>
      <c r="I194" s="17">
        <v>8.1999999999999993</v>
      </c>
      <c r="J194" s="16">
        <f t="shared" si="14"/>
        <v>0.5</v>
      </c>
      <c r="K194" s="12"/>
    </row>
    <row r="195" spans="1:11" ht="16.5" thickBot="1">
      <c r="A195" s="102"/>
      <c r="B195" s="89"/>
      <c r="C195" s="92"/>
      <c r="D195" s="95"/>
      <c r="E195" s="92"/>
      <c r="F195" s="23" t="s">
        <v>41</v>
      </c>
      <c r="G195" s="89"/>
      <c r="H195" s="53">
        <v>8.6999999999999993</v>
      </c>
      <c r="I195" s="43">
        <v>7.7</v>
      </c>
      <c r="J195" s="58">
        <f t="shared" si="14"/>
        <v>0.99999999999999911</v>
      </c>
      <c r="K195" s="15"/>
    </row>
    <row r="196" spans="1:11" ht="15.75">
      <c r="A196" s="100" t="s">
        <v>80</v>
      </c>
      <c r="B196" s="89"/>
      <c r="C196" s="92"/>
      <c r="D196" s="95"/>
      <c r="E196" s="92"/>
      <c r="F196" s="18" t="s">
        <v>33</v>
      </c>
      <c r="G196" s="89"/>
      <c r="H196" s="50">
        <v>8.5</v>
      </c>
      <c r="I196" s="20">
        <v>8</v>
      </c>
      <c r="J196" s="9">
        <f t="shared" si="14"/>
        <v>0.5</v>
      </c>
      <c r="K196" s="11"/>
    </row>
    <row r="197" spans="1:11" ht="15.75">
      <c r="A197" s="101"/>
      <c r="B197" s="89"/>
      <c r="C197" s="92"/>
      <c r="D197" s="95"/>
      <c r="E197" s="92"/>
      <c r="F197" s="22" t="s">
        <v>34</v>
      </c>
      <c r="G197" s="89"/>
      <c r="H197" s="51">
        <v>8.5</v>
      </c>
      <c r="I197" s="16">
        <v>6.7</v>
      </c>
      <c r="J197" s="17">
        <f t="shared" si="14"/>
        <v>1.7999999999999998</v>
      </c>
      <c r="K197" s="12"/>
    </row>
    <row r="198" spans="1:11" ht="15.75">
      <c r="A198" s="101"/>
      <c r="B198" s="89"/>
      <c r="C198" s="92"/>
      <c r="D198" s="95"/>
      <c r="E198" s="92"/>
      <c r="F198" s="22" t="s">
        <v>42</v>
      </c>
      <c r="G198" s="89"/>
      <c r="H198" s="51">
        <v>8.5</v>
      </c>
      <c r="I198" s="16">
        <v>7.3</v>
      </c>
      <c r="J198" s="17">
        <f t="shared" si="14"/>
        <v>1.2000000000000002</v>
      </c>
      <c r="K198" s="12"/>
    </row>
    <row r="199" spans="1:11" ht="15.75">
      <c r="A199" s="101"/>
      <c r="B199" s="89"/>
      <c r="C199" s="92"/>
      <c r="D199" s="95"/>
      <c r="E199" s="92"/>
      <c r="F199" s="22" t="s">
        <v>43</v>
      </c>
      <c r="G199" s="89"/>
      <c r="H199" s="51">
        <v>8.5</v>
      </c>
      <c r="I199" s="16">
        <v>8</v>
      </c>
      <c r="J199" s="17">
        <f t="shared" si="14"/>
        <v>0.5</v>
      </c>
      <c r="K199" s="12"/>
    </row>
    <row r="200" spans="1:11" ht="16.5" thickBot="1">
      <c r="A200" s="102"/>
      <c r="B200" s="89"/>
      <c r="C200" s="92"/>
      <c r="D200" s="95"/>
      <c r="E200" s="92"/>
      <c r="F200" s="23" t="s">
        <v>44</v>
      </c>
      <c r="G200" s="89"/>
      <c r="H200" s="52">
        <v>8.5</v>
      </c>
      <c r="I200" s="21">
        <v>8</v>
      </c>
      <c r="J200" s="10">
        <f t="shared" si="14"/>
        <v>0.5</v>
      </c>
      <c r="K200" s="13"/>
    </row>
    <row r="201" spans="1:11" ht="15.75">
      <c r="A201" s="100" t="s">
        <v>81</v>
      </c>
      <c r="B201" s="89"/>
      <c r="C201" s="92"/>
      <c r="D201" s="95"/>
      <c r="E201" s="92"/>
      <c r="F201" s="18" t="s">
        <v>28</v>
      </c>
      <c r="G201" s="89"/>
      <c r="H201" s="49">
        <v>8.3000000000000007</v>
      </c>
      <c r="I201" s="59">
        <v>7.4</v>
      </c>
      <c r="J201" s="57">
        <f>(I201-H201)*(-1)</f>
        <v>0.90000000000000036</v>
      </c>
      <c r="K201" s="34"/>
    </row>
    <row r="202" spans="1:11" ht="15.75">
      <c r="A202" s="101"/>
      <c r="B202" s="89"/>
      <c r="C202" s="92"/>
      <c r="D202" s="95"/>
      <c r="E202" s="92"/>
      <c r="F202" s="22" t="s">
        <v>27</v>
      </c>
      <c r="G202" s="89"/>
      <c r="H202" s="53">
        <v>8.3000000000000007</v>
      </c>
      <c r="I202" s="35">
        <v>8.4</v>
      </c>
      <c r="J202" s="17">
        <f>(I202-H202)*(-1)</f>
        <v>-9.9999999999999645E-2</v>
      </c>
      <c r="K202" s="37"/>
    </row>
    <row r="203" spans="1:11" ht="15.75">
      <c r="A203" s="101"/>
      <c r="B203" s="89"/>
      <c r="C203" s="92"/>
      <c r="D203" s="95"/>
      <c r="E203" s="92"/>
      <c r="F203" s="22" t="s">
        <v>45</v>
      </c>
      <c r="G203" s="89"/>
      <c r="H203" s="53">
        <v>8.3000000000000007</v>
      </c>
      <c r="I203" s="35">
        <v>7.2</v>
      </c>
      <c r="J203" s="17">
        <f>(I203-H203)*(-1)</f>
        <v>1.1000000000000005</v>
      </c>
      <c r="K203" s="37"/>
    </row>
    <row r="204" spans="1:11" ht="15.75">
      <c r="A204" s="101"/>
      <c r="B204" s="89"/>
      <c r="C204" s="92"/>
      <c r="D204" s="95"/>
      <c r="E204" s="92"/>
      <c r="F204" s="22" t="s">
        <v>46</v>
      </c>
      <c r="G204" s="89"/>
      <c r="H204" s="53">
        <v>8.3000000000000007</v>
      </c>
      <c r="I204" s="35">
        <v>7.1</v>
      </c>
      <c r="J204" s="17">
        <f>(I204-H204)*(-1)</f>
        <v>1.2000000000000011</v>
      </c>
      <c r="K204" s="37"/>
    </row>
    <row r="205" spans="1:11" ht="16.5" thickBot="1">
      <c r="A205" s="101"/>
      <c r="B205" s="89"/>
      <c r="C205" s="92"/>
      <c r="D205" s="95"/>
      <c r="E205" s="92"/>
      <c r="F205" s="24" t="s">
        <v>47</v>
      </c>
      <c r="G205" s="89"/>
      <c r="H205" s="53">
        <v>8.3000000000000007</v>
      </c>
      <c r="I205" s="41">
        <v>7.4</v>
      </c>
      <c r="J205" s="65">
        <f>(I205-H205)*(-1)</f>
        <v>0.90000000000000036</v>
      </c>
      <c r="K205" s="42"/>
    </row>
    <row r="206" spans="1:11" ht="15.75">
      <c r="A206" s="100" t="s">
        <v>99</v>
      </c>
      <c r="B206" s="89"/>
      <c r="C206" s="92"/>
      <c r="D206" s="95"/>
      <c r="E206" s="92"/>
      <c r="F206" s="18" t="s">
        <v>88</v>
      </c>
      <c r="G206" s="116"/>
      <c r="H206" s="50">
        <v>8.1</v>
      </c>
      <c r="I206" s="32"/>
      <c r="J206" s="9"/>
      <c r="K206" s="34"/>
    </row>
    <row r="207" spans="1:11" ht="15.75">
      <c r="A207" s="101"/>
      <c r="B207" s="89"/>
      <c r="C207" s="92"/>
      <c r="D207" s="95"/>
      <c r="E207" s="92"/>
      <c r="F207" s="22" t="s">
        <v>89</v>
      </c>
      <c r="G207" s="116"/>
      <c r="H207" s="51">
        <v>8.1</v>
      </c>
      <c r="I207" s="35">
        <v>12.7</v>
      </c>
      <c r="J207" s="17">
        <f>(I207-H207)*(-1)</f>
        <v>-4.5999999999999996</v>
      </c>
      <c r="K207" s="37"/>
    </row>
    <row r="208" spans="1:11" ht="15.75">
      <c r="A208" s="101"/>
      <c r="B208" s="89"/>
      <c r="C208" s="92"/>
      <c r="D208" s="95"/>
      <c r="E208" s="92"/>
      <c r="F208" s="22" t="s">
        <v>90</v>
      </c>
      <c r="G208" s="116"/>
      <c r="H208" s="51">
        <v>8.1</v>
      </c>
      <c r="I208" s="35">
        <v>8.5</v>
      </c>
      <c r="J208" s="17">
        <f>(I208-H208)*(-1)</f>
        <v>-0.40000000000000036</v>
      </c>
      <c r="K208" s="37"/>
    </row>
    <row r="209" spans="1:11" ht="15.75">
      <c r="A209" s="101"/>
      <c r="B209" s="89"/>
      <c r="C209" s="92"/>
      <c r="D209" s="95"/>
      <c r="E209" s="92"/>
      <c r="F209" s="22" t="s">
        <v>91</v>
      </c>
      <c r="G209" s="116"/>
      <c r="H209" s="51">
        <v>8.1</v>
      </c>
      <c r="I209" s="35"/>
      <c r="J209" s="17"/>
      <c r="K209" s="37"/>
    </row>
    <row r="210" spans="1:11" ht="16.5" thickBot="1">
      <c r="A210" s="101"/>
      <c r="B210" s="90"/>
      <c r="C210" s="93"/>
      <c r="D210" s="96"/>
      <c r="E210" s="93"/>
      <c r="F210" s="23" t="s">
        <v>92</v>
      </c>
      <c r="G210" s="117"/>
      <c r="H210" s="52">
        <v>8.1</v>
      </c>
      <c r="I210" s="38"/>
      <c r="J210" s="10"/>
      <c r="K210" s="40"/>
    </row>
    <row r="211" spans="1:11" ht="15.75" customHeight="1">
      <c r="A211" s="62" t="s">
        <v>82</v>
      </c>
      <c r="B211" s="88">
        <v>606</v>
      </c>
      <c r="C211" s="91" t="s">
        <v>25</v>
      </c>
      <c r="D211" s="94" t="s">
        <v>26</v>
      </c>
      <c r="E211" s="97" t="s">
        <v>15</v>
      </c>
      <c r="F211" s="18" t="s">
        <v>29</v>
      </c>
      <c r="G211" s="88">
        <v>74</v>
      </c>
      <c r="H211" s="82">
        <v>70</v>
      </c>
      <c r="I211" s="9">
        <v>70</v>
      </c>
      <c r="J211" s="9">
        <f>I211-H211</f>
        <v>0</v>
      </c>
      <c r="K211" s="11"/>
    </row>
    <row r="212" spans="1:11" ht="15.75">
      <c r="A212" s="63" t="s">
        <v>83</v>
      </c>
      <c r="B212" s="89"/>
      <c r="C212" s="92"/>
      <c r="D212" s="95"/>
      <c r="E212" s="98"/>
      <c r="F212" s="78" t="s">
        <v>31</v>
      </c>
      <c r="G212" s="89"/>
      <c r="H212" s="80">
        <v>70</v>
      </c>
      <c r="I212" s="17">
        <v>70.66</v>
      </c>
      <c r="J212" s="17">
        <f>I212-H212</f>
        <v>0.65999999999999659</v>
      </c>
      <c r="K212" s="12"/>
    </row>
    <row r="213" spans="1:11" ht="16.5" customHeight="1">
      <c r="A213" s="63" t="s">
        <v>84</v>
      </c>
      <c r="B213" s="89"/>
      <c r="C213" s="92"/>
      <c r="D213" s="95"/>
      <c r="E213" s="98"/>
      <c r="F213" s="78" t="s">
        <v>33</v>
      </c>
      <c r="G213" s="89"/>
      <c r="H213" s="80">
        <v>70.8</v>
      </c>
      <c r="I213" s="17">
        <v>70.599999999999994</v>
      </c>
      <c r="J213" s="17">
        <f>I213-H213</f>
        <v>-0.20000000000000284</v>
      </c>
      <c r="K213" s="12"/>
    </row>
    <row r="214" spans="1:11" ht="51">
      <c r="A214" s="69" t="s">
        <v>85</v>
      </c>
      <c r="B214" s="89"/>
      <c r="C214" s="92"/>
      <c r="D214" s="95"/>
      <c r="E214" s="98"/>
      <c r="F214" s="79" t="s">
        <v>28</v>
      </c>
      <c r="G214" s="89"/>
      <c r="H214" s="81">
        <v>71.400000000000006</v>
      </c>
      <c r="I214" s="76">
        <v>71.069999999999993</v>
      </c>
      <c r="J214" s="76">
        <f>I214-H214</f>
        <v>-0.33000000000001251</v>
      </c>
      <c r="K214" s="77" t="s">
        <v>86</v>
      </c>
    </row>
    <row r="215" spans="1:11" ht="27" customHeight="1" thickBot="1">
      <c r="A215" s="64" t="s">
        <v>100</v>
      </c>
      <c r="B215" s="90"/>
      <c r="C215" s="93"/>
      <c r="D215" s="96"/>
      <c r="E215" s="99"/>
      <c r="F215" s="83" t="s">
        <v>88</v>
      </c>
      <c r="G215" s="90"/>
      <c r="H215" s="84">
        <v>72</v>
      </c>
      <c r="I215" s="85" t="s">
        <v>101</v>
      </c>
      <c r="J215" s="86"/>
      <c r="K215" s="87"/>
    </row>
  </sheetData>
  <mergeCells count="98">
    <mergeCell ref="G111:G135"/>
    <mergeCell ref="A156:A160"/>
    <mergeCell ref="B136:B160"/>
    <mergeCell ref="C136:C160"/>
    <mergeCell ref="D136:D160"/>
    <mergeCell ref="E136:E160"/>
    <mergeCell ref="G136:G160"/>
    <mergeCell ref="A131:A135"/>
    <mergeCell ref="B111:B135"/>
    <mergeCell ref="C111:C135"/>
    <mergeCell ref="D111:D135"/>
    <mergeCell ref="E111:E135"/>
    <mergeCell ref="G61:G85"/>
    <mergeCell ref="A106:A110"/>
    <mergeCell ref="B86:B110"/>
    <mergeCell ref="D86:D110"/>
    <mergeCell ref="C86:C110"/>
    <mergeCell ref="E86:E110"/>
    <mergeCell ref="G86:G110"/>
    <mergeCell ref="A81:A85"/>
    <mergeCell ref="B61:B85"/>
    <mergeCell ref="C61:C85"/>
    <mergeCell ref="D61:D85"/>
    <mergeCell ref="E61:E85"/>
    <mergeCell ref="A91:A95"/>
    <mergeCell ref="A71:A75"/>
    <mergeCell ref="A76:A80"/>
    <mergeCell ref="A86:A90"/>
    <mergeCell ref="G11:G35"/>
    <mergeCell ref="A56:A60"/>
    <mergeCell ref="B36:B60"/>
    <mergeCell ref="C36:C60"/>
    <mergeCell ref="D36:D60"/>
    <mergeCell ref="E36:E60"/>
    <mergeCell ref="G36:G60"/>
    <mergeCell ref="B11:B35"/>
    <mergeCell ref="A31:A35"/>
    <mergeCell ref="C11:C35"/>
    <mergeCell ref="D11:D35"/>
    <mergeCell ref="E11:E35"/>
    <mergeCell ref="A26:A30"/>
    <mergeCell ref="A41:A45"/>
    <mergeCell ref="A46:A50"/>
    <mergeCell ref="A51:A55"/>
    <mergeCell ref="G186:G210"/>
    <mergeCell ref="G211:G215"/>
    <mergeCell ref="G161:G185"/>
    <mergeCell ref="A186:A190"/>
    <mergeCell ref="A191:A195"/>
    <mergeCell ref="A196:A200"/>
    <mergeCell ref="A201:A205"/>
    <mergeCell ref="A2:K2"/>
    <mergeCell ref="A3:K3"/>
    <mergeCell ref="A4:K4"/>
    <mergeCell ref="A7:K7"/>
    <mergeCell ref="A8:A9"/>
    <mergeCell ref="B8:B9"/>
    <mergeCell ref="C8:C9"/>
    <mergeCell ref="D8:D9"/>
    <mergeCell ref="E8:E9"/>
    <mergeCell ref="F8:F9"/>
    <mergeCell ref="G8:J8"/>
    <mergeCell ref="K8:K9"/>
    <mergeCell ref="A146:A150"/>
    <mergeCell ref="A151:A155"/>
    <mergeCell ref="A116:A120"/>
    <mergeCell ref="A121:A125"/>
    <mergeCell ref="A126:A130"/>
    <mergeCell ref="A136:A140"/>
    <mergeCell ref="A141:A145"/>
    <mergeCell ref="A11:A15"/>
    <mergeCell ref="A16:A20"/>
    <mergeCell ref="A96:A100"/>
    <mergeCell ref="A101:A105"/>
    <mergeCell ref="A111:A115"/>
    <mergeCell ref="A61:A65"/>
    <mergeCell ref="A66:A70"/>
    <mergeCell ref="A21:A25"/>
    <mergeCell ref="A36:A40"/>
    <mergeCell ref="A181:A185"/>
    <mergeCell ref="B161:B185"/>
    <mergeCell ref="C161:C185"/>
    <mergeCell ref="D161:D185"/>
    <mergeCell ref="E161:E185"/>
    <mergeCell ref="A161:A165"/>
    <mergeCell ref="A166:A170"/>
    <mergeCell ref="A171:A175"/>
    <mergeCell ref="A176:A180"/>
    <mergeCell ref="A206:A210"/>
    <mergeCell ref="B186:B210"/>
    <mergeCell ref="C186:C210"/>
    <mergeCell ref="D186:D210"/>
    <mergeCell ref="E186:E210"/>
    <mergeCell ref="I215:K215"/>
    <mergeCell ref="B211:B215"/>
    <mergeCell ref="C211:C215"/>
    <mergeCell ref="D211:D215"/>
    <mergeCell ref="E211:E215"/>
  </mergeCells>
  <printOptions horizontalCentered="1"/>
  <pageMargins left="0" right="0" top="0" bottom="0" header="0.31496062992125984" footer="0.31496062992125984"/>
  <pageSetup paperSize="9" scale="74" orientation="portrait" r:id="rId1"/>
  <rowBreaks count="3" manualBreakCount="3">
    <brk id="60" max="16383" man="1"/>
    <brk id="110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kazna</cp:lastModifiedBy>
  <cp:lastPrinted>2016-04-13T06:53:05Z</cp:lastPrinted>
  <dcterms:created xsi:type="dcterms:W3CDTF">2014-07-31T09:40:28Z</dcterms:created>
  <dcterms:modified xsi:type="dcterms:W3CDTF">2016-07-14T12:01:51Z</dcterms:modified>
</cp:coreProperties>
</file>